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Sheet1!$A$1:$H$1611</definedName>
  </definedNames>
  <calcPr calcId="144525"/>
</workbook>
</file>

<file path=xl/sharedStrings.xml><?xml version="1.0" encoding="utf-8"?>
<sst xmlns="http://schemas.openxmlformats.org/spreadsheetml/2006/main" count="2060">
  <si>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</si>
  <si>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</si>
  <si>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</si>
  <si>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</si>
  <si>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</si>
  <si>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</si>
  <si>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</si>
  <si>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购进总价</t>
  </si>
  <si>
    <t>购进单价</t>
  </si>
  <si>
    <t>成都广药新汇源医药有限公司</t>
  </si>
  <si>
    <t>成都市新都区人民医院</t>
  </si>
  <si>
    <t>注射用门冬氨酸钾镁</t>
  </si>
  <si>
    <t>2g</t>
  </si>
  <si>
    <t>山西德普</t>
  </si>
  <si>
    <t>四川科伦医药贸易有限公司</t>
  </si>
  <si>
    <t>成都市第五人民医院</t>
  </si>
  <si>
    <t>地塞米松磷酸钠注射液</t>
  </si>
  <si>
    <t>1ml：5mg*10支</t>
  </si>
  <si>
    <t>天津金耀</t>
  </si>
  <si>
    <t>成都倍特药业有限公司</t>
  </si>
  <si>
    <t>昌图县昌图站乡二道村第一卫生室</t>
  </si>
  <si>
    <t>头孢克肟片</t>
  </si>
  <si>
    <t>100mg*6s</t>
  </si>
  <si>
    <t>成都倍特</t>
  </si>
  <si>
    <t>四川金仁医药集团有限公司</t>
  </si>
  <si>
    <t>维生素C注射液</t>
  </si>
  <si>
    <t>1g：5ml*5支</t>
  </si>
  <si>
    <t>天津金耀湖北天药</t>
  </si>
  <si>
    <t>彭州市中医医院</t>
  </si>
  <si>
    <t>甲磺酸罗哌卡因注射液</t>
  </si>
  <si>
    <t>10ml：119.2mg</t>
  </si>
  <si>
    <t>辰欣药业</t>
  </si>
  <si>
    <t>四川省瑞海医药有限公司</t>
  </si>
  <si>
    <t>头孢克洛缓释胶囊</t>
  </si>
  <si>
    <t>187.5mg*12s</t>
  </si>
  <si>
    <t>上海现代哈森</t>
  </si>
  <si>
    <t>四川本草堂药业有限公司</t>
  </si>
  <si>
    <t>彭州市致和镇卫生院</t>
  </si>
  <si>
    <t>盐酸二甲双胍缓释片</t>
  </si>
  <si>
    <t>0.25g*60片</t>
  </si>
  <si>
    <t>石家庄华新</t>
  </si>
  <si>
    <t>盐酸贝那普利片</t>
  </si>
  <si>
    <t>10mg*14s</t>
  </si>
  <si>
    <t>上海新亚</t>
  </si>
  <si>
    <t>四川和成医药有限公司</t>
  </si>
  <si>
    <t>彭州市丽春镇卫生院</t>
  </si>
  <si>
    <t>头孢呋辛酯分散片</t>
  </si>
  <si>
    <t>0.125g*12片</t>
  </si>
  <si>
    <t>广州南新</t>
  </si>
  <si>
    <t>米格列醇片</t>
  </si>
  <si>
    <t>50mg*30s</t>
  </si>
  <si>
    <t>浙江医药新昌</t>
  </si>
  <si>
    <t>活血止痛胶囊</t>
  </si>
  <si>
    <t>0.25g*30s</t>
  </si>
  <si>
    <t>江西百神昌诺</t>
  </si>
  <si>
    <t>0.5g*30s</t>
  </si>
  <si>
    <t>悦康药业</t>
  </si>
  <si>
    <t>成都金辉医药有限公司</t>
  </si>
  <si>
    <t>格列齐特缓释片</t>
  </si>
  <si>
    <t>30mg*30s</t>
  </si>
  <si>
    <t>浙江康</t>
  </si>
  <si>
    <t>四川迪康医药贸易有限公司</t>
  </si>
  <si>
    <t>四川省崇州市三元药业有限责任公司</t>
  </si>
  <si>
    <t>益母颗粒</t>
  </si>
  <si>
    <t>4g*12袋</t>
  </si>
  <si>
    <t>成都迪康</t>
  </si>
  <si>
    <t>四川省名实医药有限公司</t>
  </si>
  <si>
    <t>四川省圣诺华药业有限责任公司</t>
  </si>
  <si>
    <t>苯磺酸氨氯地平片</t>
  </si>
  <si>
    <t>5mg*24s</t>
  </si>
  <si>
    <t>四川百草生物</t>
  </si>
  <si>
    <t>西安正浩生物制药有限公司</t>
  </si>
  <si>
    <t>乳酸菌阴道胶囊</t>
  </si>
  <si>
    <t>0.25g：600万活乳酸菌*14s</t>
  </si>
  <si>
    <t>西安正浩</t>
  </si>
  <si>
    <t>成都市双鹏药业有限公司</t>
  </si>
  <si>
    <t>成都众牌医药有限责任公司</t>
  </si>
  <si>
    <t>注射用维库溴铵</t>
  </si>
  <si>
    <t>4mg</t>
  </si>
  <si>
    <t>南京新百制药有限公司</t>
  </si>
  <si>
    <t>上药控股四川有限公司</t>
  </si>
  <si>
    <t>盐酸昂丹司琼注射液</t>
  </si>
  <si>
    <t>2ml：4mg</t>
  </si>
  <si>
    <t>齐鲁制药</t>
  </si>
  <si>
    <t>资中县高楼镇卫生院</t>
  </si>
  <si>
    <t>红花注射液</t>
  </si>
  <si>
    <t>20ml</t>
  </si>
  <si>
    <t>山西华卫</t>
  </si>
  <si>
    <t>成都市康力贸易有限责任公司</t>
  </si>
  <si>
    <t>资阳市第一人民医院</t>
  </si>
  <si>
    <t>可吸收性外科缝线</t>
  </si>
  <si>
    <t>JE1264</t>
  </si>
  <si>
    <t>南通华尔康</t>
  </si>
  <si>
    <t>2-0 Y3729</t>
  </si>
  <si>
    <t>Y1357</t>
  </si>
  <si>
    <t>JE1357</t>
  </si>
  <si>
    <t>贴</t>
  </si>
  <si>
    <t>常规性 WFX6*7</t>
  </si>
  <si>
    <t>浙江淳安县人和</t>
  </si>
  <si>
    <t>成都利尔药业有限公司</t>
  </si>
  <si>
    <t>非吸收性外科缝线</t>
  </si>
  <si>
    <t>4S1526 2-0</t>
  </si>
  <si>
    <t>资中县精神病医院</t>
  </si>
  <si>
    <t>盐酸舍曲林片</t>
  </si>
  <si>
    <t>50mg*14s</t>
  </si>
  <si>
    <t>成都利尔</t>
  </si>
  <si>
    <t>四川一众药业有限公司</t>
  </si>
  <si>
    <t>富马酸喹硫平片</t>
  </si>
  <si>
    <t>0.1g*30s</t>
  </si>
  <si>
    <t>苏州第壹</t>
  </si>
  <si>
    <t>内蒙古大唐药业股份有限公司</t>
  </si>
  <si>
    <t>重庆力美药业有限公司</t>
  </si>
  <si>
    <t>暖宫七味散</t>
  </si>
  <si>
    <t>3g*5袋</t>
  </si>
  <si>
    <t>内蒙古大唐</t>
  </si>
  <si>
    <t>四川科盟医药贸易有限公司</t>
  </si>
  <si>
    <t>西藏自治区人民医院</t>
  </si>
  <si>
    <t>垂体后叶注射液</t>
  </si>
  <si>
    <t>2ml：6单位*10支</t>
  </si>
  <si>
    <t>上海第一生化</t>
  </si>
  <si>
    <t>四川雅砻生物医药有限公司</t>
  </si>
  <si>
    <t>阿德福韦酯片</t>
  </si>
  <si>
    <t>10ml：14s</t>
  </si>
  <si>
    <t>葛兰素史克</t>
  </si>
  <si>
    <t>成都鲁沃夫科技有限公司</t>
  </si>
  <si>
    <t>内镜专用多酶清洗剂</t>
  </si>
  <si>
    <t>4l</t>
  </si>
  <si>
    <t>美国鲁沃夫</t>
  </si>
  <si>
    <t>注射用甲磺酸酚妥拉明</t>
  </si>
  <si>
    <t>10mg*5支</t>
  </si>
  <si>
    <t>上海复旦复华</t>
  </si>
  <si>
    <t>四川华鼎医药有限公司</t>
  </si>
  <si>
    <t>苯溴马隆片</t>
  </si>
  <si>
    <t>50mg*10s</t>
  </si>
  <si>
    <t>昆山龙灯瑞迪</t>
  </si>
  <si>
    <t>四川省国嘉医药科技有限责任公司</t>
  </si>
  <si>
    <t>注射用重组人干扰素α1b</t>
  </si>
  <si>
    <t>30ug</t>
  </si>
  <si>
    <t>北京三元</t>
  </si>
  <si>
    <t>生物合成人胰岛素注射液</t>
  </si>
  <si>
    <t>3ml：300iu（笔芯）</t>
  </si>
  <si>
    <t>诺和诺德</t>
  </si>
  <si>
    <t>乳酸米力农注射液</t>
  </si>
  <si>
    <t>5ml：5mg</t>
  </si>
  <si>
    <t>鲁南贝特</t>
  </si>
  <si>
    <t>格列喹酮片</t>
  </si>
  <si>
    <t>30mg*60s</t>
  </si>
  <si>
    <t>北京万辉双鹤</t>
  </si>
  <si>
    <t>宁夏康亚药业股份有限公司</t>
  </si>
  <si>
    <t>羟苯磺酸钙胶囊</t>
  </si>
  <si>
    <t>0.25g*48s</t>
  </si>
  <si>
    <t>宁夏康亚</t>
  </si>
  <si>
    <t>注射用左卡尼汀</t>
  </si>
  <si>
    <t>1g</t>
  </si>
  <si>
    <t>瑞阳制药</t>
  </si>
  <si>
    <t>沙美特罗替卡松粉吸入剂</t>
  </si>
  <si>
    <t>50ug/250ug</t>
  </si>
  <si>
    <t>英国Glaxo</t>
  </si>
  <si>
    <t>国药集团西南医药有限公司</t>
  </si>
  <si>
    <t>地特胰岛素注射液</t>
  </si>
  <si>
    <t>注射用泮托拉唑钠</t>
  </si>
  <si>
    <t>40mg</t>
  </si>
  <si>
    <t>德国Takeda</t>
  </si>
  <si>
    <t>四川合升创展医药有限责任公司药品原料分公司</t>
  </si>
  <si>
    <t>钠石灰</t>
  </si>
  <si>
    <t>500g</t>
  </si>
  <si>
    <t>上海纳辉干燥试剂厂</t>
  </si>
  <si>
    <t>深圳市康哲药业有限公司</t>
  </si>
  <si>
    <t>熊去氧胆酸胶囊</t>
  </si>
  <si>
    <t>250mg*25s</t>
  </si>
  <si>
    <t>德国Losan</t>
  </si>
  <si>
    <t>四川康达欣医药有限公司</t>
  </si>
  <si>
    <t>注射用硫酸长春新碱</t>
  </si>
  <si>
    <t>1ml</t>
  </si>
  <si>
    <t>广东岭南</t>
  </si>
  <si>
    <t>钠钾镁钙葡萄糖注射液</t>
  </si>
  <si>
    <t>500ml</t>
  </si>
  <si>
    <t>江苏恒瑞</t>
  </si>
  <si>
    <t>南京巨鲨显示科技有限公司</t>
  </si>
  <si>
    <t>一次性使用高压注射器针筒及附件</t>
  </si>
  <si>
    <t>SDS-CTP-SP</t>
  </si>
  <si>
    <t>one medrad</t>
  </si>
  <si>
    <t>150-FT-Q</t>
  </si>
  <si>
    <t>成都春晟药业有限公司</t>
  </si>
  <si>
    <t>多廿烷醇片</t>
  </si>
  <si>
    <t>10mg*7s</t>
  </si>
  <si>
    <t>武汉天源</t>
  </si>
  <si>
    <t>头孢克肟分散片</t>
  </si>
  <si>
    <t>0.1g*8s</t>
  </si>
  <si>
    <t>丹东医创</t>
  </si>
  <si>
    <t>成都中新药业有限公司</t>
  </si>
  <si>
    <t>瑞舒伐他汀钙片</t>
  </si>
  <si>
    <t>阿斯利康</t>
  </si>
  <si>
    <t>四川省医药集团盛通药业股份有限公司</t>
  </si>
  <si>
    <t>瑞格列奈片</t>
  </si>
  <si>
    <t>1.0mg*30s</t>
  </si>
  <si>
    <t>德国BOEb</t>
  </si>
  <si>
    <t>四川九州通医药有限公司</t>
  </si>
  <si>
    <t>硫酸沙丁胺醇气雾剂</t>
  </si>
  <si>
    <t>100ug*200揿</t>
  </si>
  <si>
    <t>中国苏州葛兰素史克</t>
  </si>
  <si>
    <t>2.0mg*30s</t>
  </si>
  <si>
    <t>地特胰岛素注射液(笔芯)</t>
  </si>
  <si>
    <t>四川南药川江医药有限公司</t>
  </si>
  <si>
    <t>参松养心胶囊</t>
  </si>
  <si>
    <t>0.4g*36s</t>
  </si>
  <si>
    <t>北京以岭</t>
  </si>
  <si>
    <t>硫酸羟氯喹片</t>
  </si>
  <si>
    <t>0.2g*10s</t>
  </si>
  <si>
    <t>英国 san</t>
  </si>
  <si>
    <t>门冬胰岛素注射液</t>
  </si>
  <si>
    <t>3ml:300单位(特充)</t>
  </si>
  <si>
    <t>门冬胰岛素30注射液(诺和锐30特充)</t>
  </si>
  <si>
    <t>100iu/ml*3支</t>
  </si>
  <si>
    <t>3ml:300单位(笔芯)</t>
  </si>
  <si>
    <t>注射用胸腺法新</t>
  </si>
  <si>
    <t>1.6mg</t>
  </si>
  <si>
    <t>意大利patha</t>
  </si>
  <si>
    <t>胰岛素笔无菌注射器采血针头</t>
  </si>
  <si>
    <t>30g 8mm*7枚</t>
  </si>
  <si>
    <t>重庆医药集团四川医药有限公司</t>
  </si>
  <si>
    <t>碘帕醇注射液</t>
  </si>
  <si>
    <t>30gI：100ml</t>
  </si>
  <si>
    <t>上海博莱科信</t>
  </si>
  <si>
    <t>37gI：100ml</t>
  </si>
  <si>
    <t>西藏自治区第二人民医院</t>
  </si>
  <si>
    <t>一次性使用无菌注射针</t>
  </si>
  <si>
    <t>葡醛内酯片</t>
  </si>
  <si>
    <t>50mg*100s</t>
  </si>
  <si>
    <t>山西太原</t>
  </si>
  <si>
    <t>盐酸普罗帕酮注射液</t>
  </si>
  <si>
    <t>35mg：10ml*5支</t>
  </si>
  <si>
    <t>广州白云山明兴</t>
  </si>
  <si>
    <t>四川省迦信药业有限公司</t>
  </si>
  <si>
    <t>小牛血清去蛋白注射液</t>
  </si>
  <si>
    <t>10ml：0.4g</t>
  </si>
  <si>
    <t>锦州奥鸿</t>
  </si>
  <si>
    <t>西藏林芝地区墨脱县人民医院</t>
  </si>
  <si>
    <t>硝苯地平控释片</t>
  </si>
  <si>
    <t>30mg*6s</t>
  </si>
  <si>
    <t>上海现代</t>
  </si>
  <si>
    <t>水飞蓟宾胶囊</t>
  </si>
  <si>
    <t>35mg*30s</t>
  </si>
  <si>
    <t>天津天士力</t>
  </si>
  <si>
    <t>回生口服液</t>
  </si>
  <si>
    <t>10ml*6s</t>
  </si>
  <si>
    <t>成都地奥天府</t>
  </si>
  <si>
    <t>布地奈德福莫特罗粉吸入剂</t>
  </si>
  <si>
    <t>160ug/4.5ug*60吸</t>
  </si>
  <si>
    <t>瑞典ASTRA</t>
  </si>
  <si>
    <t>氢溴酸西酞普兰片</t>
  </si>
  <si>
    <t>20mg*14s</t>
  </si>
  <si>
    <t>四川科伦</t>
  </si>
  <si>
    <t>盐酸多奈哌齐片</t>
  </si>
  <si>
    <t>5mg*7s</t>
  </si>
  <si>
    <t>卫材（中国）</t>
  </si>
  <si>
    <t>四川金东药业（集团）有限公司</t>
  </si>
  <si>
    <t>阴虚胃痛胶囊</t>
  </si>
  <si>
    <t>0.38g*36s</t>
  </si>
  <si>
    <t>辽宁华润本溪三药</t>
  </si>
  <si>
    <t>湿热痹胶囊</t>
  </si>
  <si>
    <t>0.37g*36s</t>
  </si>
  <si>
    <t>来曲唑片(芙瑞)</t>
  </si>
  <si>
    <t>2.5mg*10s</t>
  </si>
  <si>
    <t>铝碳酸镁咀嚼片</t>
  </si>
  <si>
    <t>0.5g*20s</t>
  </si>
  <si>
    <t>浙江得恩德</t>
  </si>
  <si>
    <t>四川大众医药有限公司</t>
  </si>
  <si>
    <t>盐酸环丙沙星片</t>
  </si>
  <si>
    <t>0.25g*12s</t>
  </si>
  <si>
    <t>广州白云山</t>
  </si>
  <si>
    <t>马来酸依那普利片</t>
  </si>
  <si>
    <t>10mg*16s</t>
  </si>
  <si>
    <t>湖南千金湘江</t>
  </si>
  <si>
    <t>香丹注射液</t>
  </si>
  <si>
    <t>10ml*5支</t>
  </si>
  <si>
    <t>四川宜宾五粮液制药</t>
  </si>
  <si>
    <t>蛇胆川贝液</t>
  </si>
  <si>
    <t>10ml*6支</t>
  </si>
  <si>
    <t>重庆东方药业股份有限公司</t>
  </si>
  <si>
    <t>5mg*14s</t>
  </si>
  <si>
    <t>浙江京新</t>
  </si>
  <si>
    <t>利巴韦林注射液</t>
  </si>
  <si>
    <t>10支*1ml*100mg</t>
  </si>
  <si>
    <t>郑州卓峰</t>
  </si>
  <si>
    <t>维生素C片</t>
  </si>
  <si>
    <t>0.1g*100s</t>
  </si>
  <si>
    <t>新乡常乐</t>
  </si>
  <si>
    <t>四川一片天医药有限公司</t>
  </si>
  <si>
    <t>头孢克肟颗粒</t>
  </si>
  <si>
    <t>50mg*6袋</t>
  </si>
  <si>
    <t>广东恒健</t>
  </si>
  <si>
    <t>呋塞米片</t>
  </si>
  <si>
    <t>20mg*100s</t>
  </si>
  <si>
    <t>江苏亚邦爱普森</t>
  </si>
  <si>
    <t>硫酸沙丁胺醇片</t>
  </si>
  <si>
    <t>2mg*100s</t>
  </si>
  <si>
    <t>蒙脱石散</t>
  </si>
  <si>
    <t>3g*10袋</t>
  </si>
  <si>
    <t>辽宁天医</t>
  </si>
  <si>
    <t>小儿止咳糖浆</t>
  </si>
  <si>
    <t>100ml</t>
  </si>
  <si>
    <t>广西冠峰贵港</t>
  </si>
  <si>
    <t>复方氢氧化铝片</t>
  </si>
  <si>
    <t>1000片</t>
  </si>
  <si>
    <t>石家庄利鑫</t>
  </si>
  <si>
    <t>复方氨酚烷胺片</t>
  </si>
  <si>
    <t>12s</t>
  </si>
  <si>
    <t>长春迪瑞</t>
  </si>
  <si>
    <t>辛伐他汀片</t>
  </si>
  <si>
    <t>10mg*20s</t>
  </si>
  <si>
    <t>山东鑫煜</t>
  </si>
  <si>
    <t>四川合纵医药股份有限公司</t>
  </si>
  <si>
    <t>复方氨酚烷胺胶囊</t>
  </si>
  <si>
    <t>10s</t>
  </si>
  <si>
    <t>四川依科</t>
  </si>
  <si>
    <t>布洛芬混悬液</t>
  </si>
  <si>
    <t>2%：100ml</t>
  </si>
  <si>
    <t>扬州三洋</t>
  </si>
  <si>
    <t>醋酸甲羟孕酮片</t>
  </si>
  <si>
    <t>4mg*100s</t>
  </si>
  <si>
    <t>浙江仙琚制药股份有限公司</t>
  </si>
  <si>
    <t>四川蓝皓药业有限公司</t>
  </si>
  <si>
    <t>硝酸异山梨酯片</t>
  </si>
  <si>
    <t>5mg*100s</t>
  </si>
  <si>
    <t>山西云鹏</t>
  </si>
  <si>
    <t>丙泊酚注射液</t>
  </si>
  <si>
    <t>20ml：0.2g</t>
  </si>
  <si>
    <t>广东 博</t>
  </si>
  <si>
    <t>双氯芬酸钠缓释片</t>
  </si>
  <si>
    <t>0.1g*24s</t>
  </si>
  <si>
    <t>四川华新</t>
  </si>
  <si>
    <t>地高辛片</t>
  </si>
  <si>
    <t>0.25mg*100s</t>
  </si>
  <si>
    <t>上海信谊药厂有限公司</t>
  </si>
  <si>
    <t>追风透骨丸</t>
  </si>
  <si>
    <t>36g</t>
  </si>
  <si>
    <t>广州</t>
  </si>
  <si>
    <t>洁尔阴洗液</t>
  </si>
  <si>
    <t>160ml</t>
  </si>
  <si>
    <t>成都恩威</t>
  </si>
  <si>
    <t>四川隆森医药有限责任公司</t>
  </si>
  <si>
    <t>阿奇霉素分散片</t>
  </si>
  <si>
    <t>南京易亨</t>
  </si>
  <si>
    <t>武安市广汇医药有限公司</t>
  </si>
  <si>
    <t>注射用奥美拉唑钠</t>
  </si>
  <si>
    <t>湖南五洲通</t>
  </si>
  <si>
    <t>注射用甲泼尼龙琥珀酸钠</t>
  </si>
  <si>
    <t>儿康宁糖浆</t>
  </si>
  <si>
    <t>150ml</t>
  </si>
  <si>
    <t>太极 重庆涪陵</t>
  </si>
  <si>
    <t>川贝清肺糖浆</t>
  </si>
  <si>
    <t>湖北太子</t>
  </si>
  <si>
    <t>西藏自治区藏医院</t>
  </si>
  <si>
    <t>碘海醇注射液</t>
  </si>
  <si>
    <t>50ml：17.5g</t>
  </si>
  <si>
    <t>通用电气</t>
  </si>
  <si>
    <t>中国人民解放军第三军医大学第一附属医院</t>
  </si>
  <si>
    <t>葡萄糖酸钙片</t>
  </si>
  <si>
    <t>100s</t>
  </si>
  <si>
    <t>海南制药</t>
  </si>
  <si>
    <t>鱼腥草素钠片</t>
  </si>
  <si>
    <t>30mg*36s</t>
  </si>
  <si>
    <t>广州一品红</t>
  </si>
  <si>
    <t>复方甘草片</t>
  </si>
  <si>
    <t>长治三宝生化</t>
  </si>
  <si>
    <t>胱氨酸片</t>
  </si>
  <si>
    <t>山西临汾</t>
  </si>
  <si>
    <t>肾炎舒片</t>
  </si>
  <si>
    <t>0.27*36s</t>
  </si>
  <si>
    <t>吉林鹿王</t>
  </si>
  <si>
    <t>艾利克</t>
  </si>
  <si>
    <t>成都永安</t>
  </si>
  <si>
    <t>罗通定片</t>
  </si>
  <si>
    <t>盐酸赛庚啶片</t>
  </si>
  <si>
    <t>重庆科瑞</t>
  </si>
  <si>
    <t>维生素B4片</t>
  </si>
  <si>
    <t>10mg*100s</t>
  </si>
  <si>
    <t>浙江瑞新</t>
  </si>
  <si>
    <t>中国人民解放军第三军医大学第二附属医院</t>
  </si>
  <si>
    <t>复方环磷酰胺片</t>
  </si>
  <si>
    <t>24s</t>
  </si>
  <si>
    <t>通化茂祥</t>
  </si>
  <si>
    <t>鲨肝醇片</t>
  </si>
  <si>
    <t>江苏鹏鹞</t>
  </si>
  <si>
    <t>四川华天科技实业有限公司</t>
  </si>
  <si>
    <t>天信牌碘伏消毒液</t>
  </si>
  <si>
    <t>四川华天科技</t>
  </si>
  <si>
    <t>注射盐酸博来霉素</t>
  </si>
  <si>
    <t>15mg</t>
  </si>
  <si>
    <t>日本化药</t>
  </si>
  <si>
    <t>中国人民解放军第三军医大学第三附属医院</t>
  </si>
  <si>
    <t>注射用磷霉素钠</t>
  </si>
  <si>
    <t>东北制药集团公司沈阳</t>
  </si>
  <si>
    <t>重庆渝高医药有限公司</t>
  </si>
  <si>
    <t>重庆渝友医药有限公司</t>
  </si>
  <si>
    <t>富顺县中医院</t>
  </si>
  <si>
    <t>注射用托拉塞米</t>
  </si>
  <si>
    <t>20mg</t>
  </si>
  <si>
    <t>南京海辰</t>
  </si>
  <si>
    <t>注射用头孢替唑钠</t>
  </si>
  <si>
    <t>四川制药制剂有限公司</t>
  </si>
  <si>
    <t>骨瓜提取物注射液</t>
  </si>
  <si>
    <t>5ml：25mg</t>
  </si>
  <si>
    <t>哈尔滨松鹤</t>
  </si>
  <si>
    <t>5ml：0.2g</t>
  </si>
  <si>
    <t>富顺县晨光医院</t>
  </si>
  <si>
    <t>奥美拉唑肠溶胶囊</t>
  </si>
  <si>
    <t>20mg*7s</t>
  </si>
  <si>
    <t>浙江金花康恩贝</t>
  </si>
  <si>
    <t>注射用白眉蛇毒凝血酶</t>
  </si>
  <si>
    <t>1KU</t>
  </si>
  <si>
    <t>盐酸氨溴索葡萄糖注射液</t>
  </si>
  <si>
    <t>100ml;30mg</t>
  </si>
  <si>
    <t>青岛金峰</t>
  </si>
  <si>
    <t>注射用鹿瓜多肽</t>
  </si>
  <si>
    <t>8mg</t>
  </si>
  <si>
    <t>黑龙江江世</t>
  </si>
  <si>
    <t>注射用七叶皂苷钠</t>
  </si>
  <si>
    <t>10mg</t>
  </si>
  <si>
    <t>无锡凯夫</t>
  </si>
  <si>
    <t>富顺县妇幼保健院</t>
  </si>
  <si>
    <t>25mg*25s</t>
  </si>
  <si>
    <t>比利时przer</t>
  </si>
  <si>
    <t>西藏自治区第三人民医院</t>
  </si>
  <si>
    <t>甘油果糖氯化钠注射液</t>
  </si>
  <si>
    <t>250ml:25g:12.5g</t>
  </si>
  <si>
    <t>山东华信</t>
  </si>
  <si>
    <t>注射用苄星青霉素</t>
  </si>
  <si>
    <t>120万单位</t>
  </si>
  <si>
    <t>石药中诺</t>
  </si>
  <si>
    <t>注射用盐酸溴己新</t>
  </si>
  <si>
    <t>晋城海斯</t>
  </si>
  <si>
    <t>注射用硫酸卷曲霉素</t>
  </si>
  <si>
    <t>0.75g</t>
  </si>
  <si>
    <t>浙江海正</t>
  </si>
  <si>
    <t>注射用丹参多酚酸盐</t>
  </si>
  <si>
    <t>50mg</t>
  </si>
  <si>
    <t>上海绿谷</t>
  </si>
  <si>
    <t>石药欧意</t>
  </si>
  <si>
    <t>注射用头孢哌酮钠舒巴坦钠</t>
  </si>
  <si>
    <t>2.0g</t>
  </si>
  <si>
    <t>上海</t>
  </si>
  <si>
    <t>陕西开元制药有限公司</t>
  </si>
  <si>
    <t>麻黄止嗽胶囊</t>
  </si>
  <si>
    <t>0.28g*24s</t>
  </si>
  <si>
    <t>陕西开元</t>
  </si>
  <si>
    <t>德阳市人民医院</t>
  </si>
  <si>
    <t>格列美脲胶囊</t>
  </si>
  <si>
    <t>2mg*12s</t>
  </si>
  <si>
    <t>四川普渡</t>
  </si>
  <si>
    <t>0.25g*6s</t>
  </si>
  <si>
    <t>成都通德</t>
  </si>
  <si>
    <t>复方醋酸棉酚片</t>
  </si>
  <si>
    <t>20mg*5s</t>
  </si>
  <si>
    <t>西安北方</t>
  </si>
  <si>
    <t>注射用盐酸去甲万古霉素</t>
  </si>
  <si>
    <t>0.4g</t>
  </si>
  <si>
    <t>华北制药</t>
  </si>
  <si>
    <t>贵州三力制药股份有限公司</t>
  </si>
  <si>
    <t>开喉剑喷雾剂</t>
  </si>
  <si>
    <t>30ml</t>
  </si>
  <si>
    <t>贵州三力</t>
  </si>
  <si>
    <t>雷公藤多苷片</t>
  </si>
  <si>
    <t>10mg*50s</t>
  </si>
  <si>
    <t>湖南千金协力</t>
  </si>
  <si>
    <t>冠心宁注射液</t>
  </si>
  <si>
    <t>10ml</t>
  </si>
  <si>
    <t>济南利民</t>
  </si>
  <si>
    <t>厄贝沙坦分散片</t>
  </si>
  <si>
    <t>0.15g*12s</t>
  </si>
  <si>
    <t>山西振东泰盛</t>
  </si>
  <si>
    <t>四川悦康源通药业有限公司</t>
  </si>
  <si>
    <t>德阳市第五医院股份有限公司</t>
  </si>
  <si>
    <t>注射用头孢哌酮钠他唑巴坦钠</t>
  </si>
  <si>
    <t>1.0g</t>
  </si>
  <si>
    <t>海南通用三洋</t>
  </si>
  <si>
    <t>参麦注射液</t>
  </si>
  <si>
    <t>50ml</t>
  </si>
  <si>
    <t>河北神威</t>
  </si>
  <si>
    <t>苦碟子注射液</t>
  </si>
  <si>
    <t>沈阳双鼎</t>
  </si>
  <si>
    <t>注射用多索茶碱</t>
  </si>
  <si>
    <t>0.2g</t>
  </si>
  <si>
    <t>陕西博森</t>
  </si>
  <si>
    <t>注射用奥硝唑</t>
  </si>
  <si>
    <t>0.25g</t>
  </si>
  <si>
    <t>武汉长联来福</t>
  </si>
  <si>
    <t>注射用阿莫西林钠克拉维酸钾</t>
  </si>
  <si>
    <t>1.2g</t>
  </si>
  <si>
    <t>注射用头孢硫脒</t>
  </si>
  <si>
    <t>福安庆余堂</t>
  </si>
  <si>
    <t>海南女娲新特药有限公司</t>
  </si>
  <si>
    <t>益母草分散片</t>
  </si>
  <si>
    <t>0.4g*24s</t>
  </si>
  <si>
    <t>浙江维康</t>
  </si>
  <si>
    <t>枸橼酸铋雷尼替丁胶囊</t>
  </si>
  <si>
    <t>0.2g*14s</t>
  </si>
  <si>
    <t>常州兰陵</t>
  </si>
  <si>
    <t>黑骨藤追风活络胶囊</t>
  </si>
  <si>
    <t>0.3g*36s</t>
  </si>
  <si>
    <t>镁加铝咀嚼片</t>
  </si>
  <si>
    <t>0.5g*10s</t>
  </si>
  <si>
    <t>浙江众益</t>
  </si>
  <si>
    <t>注射用头孢他啶</t>
  </si>
  <si>
    <t>海南海灵</t>
  </si>
  <si>
    <t>南充市中心医院</t>
  </si>
  <si>
    <t>0.1g*8片</t>
  </si>
  <si>
    <t>西充县人民医院</t>
  </si>
  <si>
    <t>肿节风分散片</t>
  </si>
  <si>
    <t>0.5g*36s</t>
  </si>
  <si>
    <t>湖南方盛</t>
  </si>
  <si>
    <t>安络痛片</t>
  </si>
  <si>
    <t>注射用阿洛西林钠</t>
  </si>
  <si>
    <t>湖北美宝</t>
  </si>
  <si>
    <t>胞磷胆碱钠氯化钠注射液</t>
  </si>
  <si>
    <t>100ml：0.5g</t>
  </si>
  <si>
    <t>重庆莱美</t>
  </si>
  <si>
    <t>注射用单唾液酸四己糖神经节苷脂钠</t>
  </si>
  <si>
    <t>注射用长春西汀</t>
  </si>
  <si>
    <t>山西普德</t>
  </si>
  <si>
    <t>四川志康药业有限公司</t>
  </si>
  <si>
    <t>新生化颗粒</t>
  </si>
  <si>
    <t>9g*9袋</t>
  </si>
  <si>
    <t>陕西兆兴</t>
  </si>
  <si>
    <t>四川达希药业有限公司</t>
  </si>
  <si>
    <t>六味能消胶囊</t>
  </si>
  <si>
    <t>0.45g*10s</t>
  </si>
  <si>
    <t>西藏藏药</t>
  </si>
  <si>
    <t>成都嘉诚医药有限责任公司</t>
  </si>
  <si>
    <t>复方血栓通片</t>
  </si>
  <si>
    <t>扬州中惠</t>
  </si>
  <si>
    <t>淄博万杰制药有限公司</t>
  </si>
  <si>
    <t>广东信一药业有限公司</t>
  </si>
  <si>
    <t>格列吡嗪控释片</t>
  </si>
  <si>
    <t>北京红林</t>
  </si>
  <si>
    <t>桂林市威诺敦医疗器械有限公司</t>
  </si>
  <si>
    <t>广东顺德国正医药有限公司</t>
  </si>
  <si>
    <t>定向药透仪</t>
  </si>
  <si>
    <t>WND-ZZ-2TD</t>
  </si>
  <si>
    <t>桂林市威诺敦</t>
  </si>
  <si>
    <t>四川添茂医药有限公司</t>
  </si>
  <si>
    <t>氨甲环酸注射液</t>
  </si>
  <si>
    <t>10ml：1.0g</t>
  </si>
  <si>
    <t>四川人福医药有限公司</t>
  </si>
  <si>
    <t>注射用血栓通</t>
  </si>
  <si>
    <t>150mg</t>
  </si>
  <si>
    <t>广西梧州</t>
  </si>
  <si>
    <t>0.1g*12s</t>
  </si>
  <si>
    <t>盆炎净胶囊</t>
  </si>
  <si>
    <t>0.55g*36s</t>
  </si>
  <si>
    <t>四川奇力</t>
  </si>
  <si>
    <t>四川迪菲特药业有限公司</t>
  </si>
  <si>
    <t>当归调经颗粒</t>
  </si>
  <si>
    <t>10g*10袋</t>
  </si>
  <si>
    <t>成都市湔江</t>
  </si>
  <si>
    <t>国药控股四川医药股份有限公司</t>
  </si>
  <si>
    <t>250mg</t>
  </si>
  <si>
    <t>泮托拉唑钠肠溶微丸胶囊</t>
  </si>
  <si>
    <t>20mg*12s</t>
  </si>
  <si>
    <t>湖北唯森</t>
  </si>
  <si>
    <t>四川省雅通药业有限公司</t>
  </si>
  <si>
    <t>成都维信电子科大新技术有限公司</t>
  </si>
  <si>
    <t>郫县人民医院</t>
  </si>
  <si>
    <t>气体压缩式雾化器</t>
  </si>
  <si>
    <t>QW2605含嘴型</t>
  </si>
  <si>
    <t>成都维信</t>
  </si>
  <si>
    <t>QW2605儿童面罩</t>
  </si>
  <si>
    <t>成都省城乡规划设计研究医务室</t>
  </si>
  <si>
    <t>松龄血脉康胶囊</t>
  </si>
  <si>
    <t>成都康弘</t>
  </si>
  <si>
    <t>冰樟桉氟轻松贴膏</t>
  </si>
  <si>
    <t>4*6.5*4*100张</t>
  </si>
  <si>
    <t>河南羚锐</t>
  </si>
  <si>
    <t>复方醋酸地塞米松乳膏</t>
  </si>
  <si>
    <t>20g：15mg</t>
  </si>
  <si>
    <t>华润三九</t>
  </si>
  <si>
    <t>珍珠明目滴眼液</t>
  </si>
  <si>
    <t>8ml</t>
  </si>
  <si>
    <t>苏州太湖美药</t>
  </si>
  <si>
    <t>稳心颗粒</t>
  </si>
  <si>
    <t>5g*9袋</t>
  </si>
  <si>
    <t>山东步长制药</t>
  </si>
  <si>
    <t>999感冒灵颗粒</t>
  </si>
  <si>
    <t>10g*9小袋</t>
  </si>
  <si>
    <t>枸橼酸铋钾颗粒</t>
  </si>
  <si>
    <t>110mg*56袋</t>
  </si>
  <si>
    <t>丽珠集团</t>
  </si>
  <si>
    <t>邛崃天银制药有限公司</t>
  </si>
  <si>
    <t>银杏蜜环口服溶液</t>
  </si>
  <si>
    <t>10ml*12支</t>
  </si>
  <si>
    <t>邛崃天银</t>
  </si>
  <si>
    <t>抗病毒颗粒</t>
  </si>
  <si>
    <t>4g*10袋</t>
  </si>
  <si>
    <t>四川光大</t>
  </si>
  <si>
    <t>复方甘草口服溶液</t>
  </si>
  <si>
    <t>西南药业</t>
  </si>
  <si>
    <t>复方丹参片</t>
  </si>
  <si>
    <t>60片</t>
  </si>
  <si>
    <t>广州白云山和记黄埔</t>
  </si>
  <si>
    <t>清火栀麦片</t>
  </si>
  <si>
    <t>12片*40袋</t>
  </si>
  <si>
    <t>广西正堂</t>
  </si>
  <si>
    <t>麝香痔疮栓</t>
  </si>
  <si>
    <t>6s</t>
  </si>
  <si>
    <t>马应龙</t>
  </si>
  <si>
    <t>阿托伐他汀钙片</t>
  </si>
  <si>
    <t>辉瑞</t>
  </si>
  <si>
    <t>悦康</t>
  </si>
  <si>
    <t>三金片</t>
  </si>
  <si>
    <t>72s</t>
  </si>
  <si>
    <t>桂林三金</t>
  </si>
  <si>
    <t>三九胃泰颗粒</t>
  </si>
  <si>
    <t>20g*6袋</t>
  </si>
  <si>
    <t>金龙舒胆颗粒</t>
  </si>
  <si>
    <t>复方丹参滴丸</t>
  </si>
  <si>
    <t>27mg*180丸</t>
  </si>
  <si>
    <t>香砂六君丸</t>
  </si>
  <si>
    <t>200丸</t>
  </si>
  <si>
    <t>河南宛西</t>
  </si>
  <si>
    <t>盐酸左氧氟沙星片</t>
  </si>
  <si>
    <t>0.1g*6s</t>
  </si>
  <si>
    <t>珠海金鸿</t>
  </si>
  <si>
    <t>氨苄西林胶囊</t>
  </si>
  <si>
    <t>0.25g*24s</t>
  </si>
  <si>
    <t>珠海联邦</t>
  </si>
  <si>
    <t>健胃消食片</t>
  </si>
  <si>
    <t>0.8g*32s</t>
  </si>
  <si>
    <t>江中</t>
  </si>
  <si>
    <t>橘红丸</t>
  </si>
  <si>
    <t>3g*9袋</t>
  </si>
  <si>
    <t>太极 重庆中药二厂</t>
  </si>
  <si>
    <t>碳酸钙D3片</t>
  </si>
  <si>
    <t>600mg*60s</t>
  </si>
  <si>
    <t>惠氏制药</t>
  </si>
  <si>
    <t>滴通鼻炎水</t>
  </si>
  <si>
    <t>16ml</t>
  </si>
  <si>
    <t>四川迪康</t>
  </si>
  <si>
    <t>通天口服液</t>
  </si>
  <si>
    <t>太极集团四川</t>
  </si>
  <si>
    <t>复方板蓝根颗粒</t>
  </si>
  <si>
    <t>15g*20袋</t>
  </si>
  <si>
    <t>四川逢春</t>
  </si>
  <si>
    <t>玄麦甘桔颗粒</t>
  </si>
  <si>
    <t>10g*20袋</t>
  </si>
  <si>
    <t>地奥心血康胶囊</t>
  </si>
  <si>
    <t>100mg*20s</t>
  </si>
  <si>
    <t>成都地奥</t>
  </si>
  <si>
    <t>苯扎氯铵贴</t>
  </si>
  <si>
    <t>100张</t>
  </si>
  <si>
    <t>上海强生</t>
  </si>
  <si>
    <t>硝酸咪康唑乳膏</t>
  </si>
  <si>
    <t>20g：20mg</t>
  </si>
  <si>
    <t>西安杨森</t>
  </si>
  <si>
    <t>成都肖集翰药业有限责任公司</t>
  </si>
  <si>
    <t>厄贝沙坦片</t>
  </si>
  <si>
    <t>0.15g*7s</t>
  </si>
  <si>
    <t>赛诺菲</t>
  </si>
  <si>
    <t>四川新天奇药业有限公司</t>
  </si>
  <si>
    <t>诺氟沙星胶囊</t>
  </si>
  <si>
    <t>0.1g*10s</t>
  </si>
  <si>
    <t>成都天台山</t>
  </si>
  <si>
    <t>盐酸小檗碱片</t>
  </si>
  <si>
    <t>成都锦华</t>
  </si>
  <si>
    <t>羧甲司坦片</t>
  </si>
  <si>
    <t>广东南国</t>
  </si>
  <si>
    <t>硝苯地平缓释片（1）</t>
  </si>
  <si>
    <t>10mg*30s</t>
  </si>
  <si>
    <t>亚宝药业</t>
  </si>
  <si>
    <t>银黄含片</t>
  </si>
  <si>
    <t>0.65g*24s</t>
  </si>
  <si>
    <t>上海信谊天平</t>
  </si>
  <si>
    <t>麻杏止咳片</t>
  </si>
  <si>
    <t>0.26g*24s</t>
  </si>
  <si>
    <t>甘肃中天金丹</t>
  </si>
  <si>
    <t>36s</t>
  </si>
  <si>
    <t>口炎颗粒</t>
  </si>
  <si>
    <t>维生素E软胶囊</t>
  </si>
  <si>
    <t>国药控股星鲨制药(厦门)有限公</t>
  </si>
  <si>
    <t>非诺贝特胶囊(</t>
  </si>
  <si>
    <t>200mg*10s</t>
  </si>
  <si>
    <t xml:space="preserve"> Laboratoires FOURNIER </t>
  </si>
  <si>
    <t>100mg*100s</t>
  </si>
  <si>
    <t>湖北华中药业</t>
  </si>
  <si>
    <t>维生素B2片</t>
  </si>
  <si>
    <t>华中药业</t>
  </si>
  <si>
    <t>盐酸金霉素眼膏</t>
  </si>
  <si>
    <t>0.5%*2g</t>
  </si>
  <si>
    <t>南京白敬宇</t>
  </si>
  <si>
    <t>阿卡波糖片</t>
  </si>
  <si>
    <t>北京拜耳</t>
  </si>
  <si>
    <t>盐酸二甲双胍片</t>
  </si>
  <si>
    <t>0.85g*20s</t>
  </si>
  <si>
    <t>中美上海施贵宝</t>
  </si>
  <si>
    <t>阿司匹林肠溶片</t>
  </si>
  <si>
    <t>100mg*30s</t>
  </si>
  <si>
    <t>拜耳医药保健</t>
  </si>
  <si>
    <t>复方盐酸伪麻黄碱缓释胶囊</t>
  </si>
  <si>
    <t>8s</t>
  </si>
  <si>
    <t>中美天津史克</t>
  </si>
  <si>
    <t>酚麻美敏片</t>
  </si>
  <si>
    <t>复方酚伽伪麻胶囊</t>
  </si>
  <si>
    <t>18s</t>
  </si>
  <si>
    <t>四川杨天</t>
  </si>
  <si>
    <t>桂林西瓜霜(喷剂)</t>
  </si>
  <si>
    <t>3.5g</t>
  </si>
  <si>
    <t>消炎利胆片</t>
  </si>
  <si>
    <t>广东万年青</t>
  </si>
  <si>
    <t>陈香露白露片</t>
  </si>
  <si>
    <t>0.3g*100s</t>
  </si>
  <si>
    <t>善存银片</t>
  </si>
  <si>
    <t>60s</t>
  </si>
  <si>
    <t>善存多维元素片</t>
  </si>
  <si>
    <t>盐酸左氧氟沙星滴眼液</t>
  </si>
  <si>
    <t>5ml：15mg</t>
  </si>
  <si>
    <t>硝苯地平缓释片</t>
  </si>
  <si>
    <t>30mg*7s</t>
  </si>
  <si>
    <t>拜耳保健</t>
  </si>
  <si>
    <t>盐酸氨溴索片</t>
  </si>
  <si>
    <t>30mg*20s</t>
  </si>
  <si>
    <t>上海勃林格殷格翰</t>
  </si>
  <si>
    <t>非那雄胺片</t>
  </si>
  <si>
    <t>5mg*10s</t>
  </si>
  <si>
    <t>杭州默沙东</t>
  </si>
  <si>
    <t>辉瑞制药</t>
  </si>
  <si>
    <t>多酶片</t>
  </si>
  <si>
    <t>四川菲德力</t>
  </si>
  <si>
    <t>复方磺胺甲恶唑片</t>
  </si>
  <si>
    <t>0.48g*100s</t>
  </si>
  <si>
    <t>北大医药</t>
  </si>
  <si>
    <t>四川杨天生物</t>
  </si>
  <si>
    <t>莱阳市江波制药有限责任公司</t>
  </si>
  <si>
    <t>非洛地平缓释片</t>
  </si>
  <si>
    <t>0.6g*24s</t>
  </si>
  <si>
    <t>石家庄华诺</t>
  </si>
  <si>
    <t>速效救心丸</t>
  </si>
  <si>
    <t>40mg*60s*2瓶</t>
  </si>
  <si>
    <t>天津中新</t>
  </si>
  <si>
    <t>维C银翘片</t>
  </si>
  <si>
    <t>贵州百灵</t>
  </si>
  <si>
    <t>六味地黄丸(浓缩)</t>
  </si>
  <si>
    <t>200s</t>
  </si>
  <si>
    <t>太极重庆二厂</t>
  </si>
  <si>
    <t>杞菊地黄丸</t>
  </si>
  <si>
    <t>连花清瘟胶囊</t>
  </si>
  <si>
    <t>0.35g*24s</t>
  </si>
  <si>
    <t>石家庄</t>
  </si>
  <si>
    <t>银杏蜜环口服液</t>
  </si>
  <si>
    <t>云南白药膏</t>
  </si>
  <si>
    <t>6.5*10</t>
  </si>
  <si>
    <t>云南白药无锡</t>
  </si>
  <si>
    <t>复方倍氯米松樟脑乳膏</t>
  </si>
  <si>
    <t>10g</t>
  </si>
  <si>
    <t>福建三明 天泰</t>
  </si>
  <si>
    <t>蒲地蓝消炎片</t>
  </si>
  <si>
    <t>0.3g*24s</t>
  </si>
  <si>
    <t>山东仙河</t>
  </si>
  <si>
    <t>消核片</t>
  </si>
  <si>
    <t>0.46g*60s</t>
  </si>
  <si>
    <t>维U颠茄铝胶囊II（斯达舒胶囊）</t>
  </si>
  <si>
    <t>16s</t>
  </si>
  <si>
    <t>修正药业</t>
  </si>
  <si>
    <t>罗红霉素胶囊</t>
  </si>
  <si>
    <t>150mg*12s</t>
  </si>
  <si>
    <t>阿莫西林胶囊</t>
  </si>
  <si>
    <t>0.25g*50s</t>
  </si>
  <si>
    <t>哈药总厂</t>
  </si>
  <si>
    <t>鼻渊舒口服液</t>
  </si>
  <si>
    <t>成都华神</t>
  </si>
  <si>
    <t>藿香正气口服液</t>
  </si>
  <si>
    <t>太极重庆涪陵</t>
  </si>
  <si>
    <t>酒石酸美托洛尔片(倍他乐克)</t>
  </si>
  <si>
    <t>25mg*20s</t>
  </si>
  <si>
    <t>复合维生素B片</t>
  </si>
  <si>
    <t>成都第一</t>
  </si>
  <si>
    <t>金水宝胶囊</t>
  </si>
  <si>
    <t>0.33g*72s</t>
  </si>
  <si>
    <t>江西济民可信金水宝</t>
  </si>
  <si>
    <t>四物胶囊</t>
  </si>
  <si>
    <t>10mg*6s</t>
  </si>
  <si>
    <t>三精司乐平</t>
  </si>
  <si>
    <t>4mg*15s</t>
  </si>
  <si>
    <t>哈药三精明水</t>
  </si>
  <si>
    <t>四川广元蓉成</t>
  </si>
  <si>
    <t>通宣理肺丸</t>
  </si>
  <si>
    <t>6g*50小袋</t>
  </si>
  <si>
    <t>太极四川绵阳</t>
  </si>
  <si>
    <t>藿胆丸</t>
  </si>
  <si>
    <t>广州王老吉</t>
  </si>
  <si>
    <t>伤湿止痛膏</t>
  </si>
  <si>
    <t>7*10*10</t>
  </si>
  <si>
    <t>正红花油</t>
  </si>
  <si>
    <t>成都东洋百信</t>
  </si>
  <si>
    <t>清凉油</t>
  </si>
  <si>
    <t>3g</t>
  </si>
  <si>
    <t>南通薄荷</t>
  </si>
  <si>
    <t>120s</t>
  </si>
  <si>
    <t>天津第六</t>
  </si>
  <si>
    <t>维U颠茄铝胶囊Ⅱ</t>
  </si>
  <si>
    <t>2.5g*6袋</t>
  </si>
  <si>
    <t>无极膏</t>
  </si>
  <si>
    <t>四川迪康成都</t>
  </si>
  <si>
    <t>冬凌草片</t>
  </si>
  <si>
    <t>0.25g*100s</t>
  </si>
  <si>
    <t>河南济源</t>
  </si>
  <si>
    <t>猴耳环消炎片</t>
  </si>
  <si>
    <t>广州花城</t>
  </si>
  <si>
    <t>腰痛片</t>
  </si>
  <si>
    <t>0.2g*100s</t>
  </si>
  <si>
    <t>远大医药</t>
  </si>
  <si>
    <t>十三味红花丸</t>
  </si>
  <si>
    <t>0.125g*30s</t>
  </si>
  <si>
    <t>罗红霉素分散片</t>
  </si>
  <si>
    <t>75mg*12s</t>
  </si>
  <si>
    <t>哈药大厂</t>
  </si>
  <si>
    <t>博福益普生</t>
  </si>
  <si>
    <t>清喉利咽颗粒</t>
  </si>
  <si>
    <t>5g*6袋</t>
  </si>
  <si>
    <t>桂龙药业</t>
  </si>
  <si>
    <t>大邑县人民医院</t>
  </si>
  <si>
    <t>仁寿县妇幼保健院</t>
  </si>
  <si>
    <t>都江堰市人民医院</t>
  </si>
  <si>
    <t>深圳英智科技有限公司</t>
  </si>
  <si>
    <t>四川医药工贸有限责任公司</t>
  </si>
  <si>
    <t>脉冲磁场刺激仪</t>
  </si>
  <si>
    <t>S-30</t>
  </si>
  <si>
    <t>深圳英智</t>
  </si>
  <si>
    <t>四川世博药业有限公司</t>
  </si>
  <si>
    <t>四川广元科伦医药贸易有限公司</t>
  </si>
  <si>
    <t>成都同乐康桥大药房连锁有限责任公司</t>
  </si>
  <si>
    <t>四川省川双大药房有限公司</t>
  </si>
  <si>
    <t>四川四和医药集团有限公司</t>
  </si>
  <si>
    <t>注射用哌拉西林钠舒巴坦钠</t>
  </si>
  <si>
    <t>1.25g</t>
  </si>
  <si>
    <t>贵阳新天药业股份有限公司</t>
  </si>
  <si>
    <t>成都市中西医结合医院</t>
  </si>
  <si>
    <t>夏枯草口服液</t>
  </si>
  <si>
    <t>贵阳新天</t>
  </si>
  <si>
    <t>安脑片</t>
  </si>
  <si>
    <t>0.5g*24s</t>
  </si>
  <si>
    <t>哈尔滨蒲公英</t>
  </si>
  <si>
    <t>成都康美药业有限公司</t>
  </si>
  <si>
    <t>红花黄色素氯化钠注射液</t>
  </si>
  <si>
    <t>山西华辉凯德</t>
  </si>
  <si>
    <t>成都一零一医药有限公司</t>
  </si>
  <si>
    <t>参芪十一味颗粒</t>
  </si>
  <si>
    <t>2g*24袋</t>
  </si>
  <si>
    <t>江西山高</t>
  </si>
  <si>
    <t>玉屏风颗粒</t>
  </si>
  <si>
    <t>5g*15袋</t>
  </si>
  <si>
    <t>广东环球</t>
  </si>
  <si>
    <t>琥珀酰明胶注射液</t>
  </si>
  <si>
    <t>500ml：20g</t>
  </si>
  <si>
    <t>吉林省长源药业</t>
  </si>
  <si>
    <t>注射用复合辅酶</t>
  </si>
  <si>
    <t>辅酶A100单位：辅酶I0.1</t>
  </si>
  <si>
    <t>北京双鹭</t>
  </si>
  <si>
    <t>氨甲环酸氯化钠注射液</t>
  </si>
  <si>
    <t>100ml：1.0g：0.7g</t>
  </si>
  <si>
    <t>长春天诚</t>
  </si>
  <si>
    <t>丁酸氢化可的松乳膏</t>
  </si>
  <si>
    <t>10g：10mg</t>
  </si>
  <si>
    <t>四川佰草合医药有限公司</t>
  </si>
  <si>
    <t>洛芬待因缓释片</t>
  </si>
  <si>
    <t>20s</t>
  </si>
  <si>
    <t>阿奇霉素肠溶片</t>
  </si>
  <si>
    <t>0.125g*24s</t>
  </si>
  <si>
    <t>氨甲苯酸氯化钠注射液</t>
  </si>
  <si>
    <t>江苏晨牌</t>
  </si>
  <si>
    <t>硼酸</t>
  </si>
  <si>
    <t>自贡鸿鹤</t>
  </si>
  <si>
    <t>门冬氨酸鸟氨酸颗粒</t>
  </si>
  <si>
    <t>武汉启瑞</t>
  </si>
  <si>
    <t>四川佳乐安医药有限公司</t>
  </si>
  <si>
    <t>硝呋太尔制霉素阴道软胶囊</t>
  </si>
  <si>
    <t>国药川抗</t>
  </si>
  <si>
    <t>头孢地尼分散片</t>
  </si>
  <si>
    <t>广东博洲</t>
  </si>
  <si>
    <t>成都市圣嘉医药有限公司</t>
  </si>
  <si>
    <t>奥硝唑氯化钠注射液</t>
  </si>
  <si>
    <t>0.5g：100ml</t>
  </si>
  <si>
    <t>注射用生长抑素</t>
  </si>
  <si>
    <t>3mg</t>
  </si>
  <si>
    <t>醋酸奥曲肽注射液</t>
  </si>
  <si>
    <t>1mg：0.1g</t>
  </si>
  <si>
    <t>广东星昊</t>
  </si>
  <si>
    <t>四川广和药业有限责任公司</t>
  </si>
  <si>
    <t>前列地尔注射液</t>
  </si>
  <si>
    <t>2ml：10ug</t>
  </si>
  <si>
    <t>哈药生物</t>
  </si>
  <si>
    <t>盐酸氨基葡萄糖片</t>
  </si>
  <si>
    <t>0.24g*42s</t>
  </si>
  <si>
    <t>四川新斯顿</t>
  </si>
  <si>
    <t>丙泊酚中/长链脂肪乳注射液</t>
  </si>
  <si>
    <t>四川国瑞</t>
  </si>
  <si>
    <t>枸橼酸坦度螺酮胶囊</t>
  </si>
  <si>
    <t>5mg*48s</t>
  </si>
  <si>
    <t>四川科瑞德</t>
  </si>
  <si>
    <t>盐酸替扎尼定片</t>
  </si>
  <si>
    <t>1mg*48s</t>
  </si>
  <si>
    <t>注射用鼠神经生长因子</t>
  </si>
  <si>
    <t>舒泰神</t>
  </si>
  <si>
    <t>1mg：0.1mg</t>
  </si>
  <si>
    <t>四川合升创展医药有限责任公司</t>
  </si>
  <si>
    <t>氯化钠</t>
  </si>
  <si>
    <t>1kg</t>
  </si>
  <si>
    <t>四川顺天生物医药有限公司</t>
  </si>
  <si>
    <t>注射用尖吻蝮蛇血凝酶</t>
  </si>
  <si>
    <t>1单位</t>
  </si>
  <si>
    <t>北京康辰</t>
  </si>
  <si>
    <t>四川世瑞药业有限公司</t>
  </si>
  <si>
    <t>注射用腺苷钴胺</t>
  </si>
  <si>
    <t>0.5mg</t>
  </si>
  <si>
    <t>重庆药友</t>
  </si>
  <si>
    <t>250ml：0.5g</t>
  </si>
  <si>
    <t>盐酸纳美芬注射液</t>
  </si>
  <si>
    <t>1ml：0.1mg</t>
  </si>
  <si>
    <t>成都市第二人民医院</t>
  </si>
  <si>
    <t>宁泌泰胶囊</t>
  </si>
  <si>
    <t>注射用美洛西林钠舒巴坦钠</t>
  </si>
  <si>
    <t>20ml：0.5g</t>
  </si>
  <si>
    <t>注射用血塞通</t>
  </si>
  <si>
    <t>哈尔滨珍宝</t>
  </si>
  <si>
    <t>50ml：0.5g</t>
  </si>
  <si>
    <t>四川蜀瀚药业有限公司</t>
  </si>
  <si>
    <t>清脑复神液</t>
  </si>
  <si>
    <t>四川中方</t>
  </si>
  <si>
    <t>成都市第七人民医院</t>
  </si>
  <si>
    <t>复方氨基酸注射液（3AA）</t>
  </si>
  <si>
    <t>250ml</t>
  </si>
  <si>
    <t>宜昌三峡</t>
  </si>
  <si>
    <t>复方氨基酸注射液（9AA）</t>
  </si>
  <si>
    <t>注射用哌拉西林钠他唑巴坦钠</t>
  </si>
  <si>
    <t>2.25g</t>
  </si>
  <si>
    <t>四川欣吉利医药有限责任公司</t>
  </si>
  <si>
    <t>成都市公共卫生临床医疗中心</t>
  </si>
  <si>
    <t>硫普罗宁注射液</t>
  </si>
  <si>
    <t>2ml：0.1g</t>
  </si>
  <si>
    <t>江苏神龙</t>
  </si>
  <si>
    <t>成都市第三人民医院</t>
  </si>
  <si>
    <t>四川天纵医药有限公司</t>
  </si>
  <si>
    <t>胎盘多肽注射液</t>
  </si>
  <si>
    <t>4ml</t>
  </si>
  <si>
    <t>贵州泰邦生物</t>
  </si>
  <si>
    <t>盐酸右美托咪定注射液</t>
  </si>
  <si>
    <t>2ml：0.2mg</t>
  </si>
  <si>
    <t>四川星银长新药业有限公司</t>
  </si>
  <si>
    <t>注射用头孢西丁钠</t>
  </si>
  <si>
    <t>头孢克洛胶囊</t>
  </si>
  <si>
    <t>甲硝唑片</t>
  </si>
  <si>
    <t>0.2g*21s</t>
  </si>
  <si>
    <t>山东罗欣</t>
  </si>
  <si>
    <t>南京正科医药股份有限公司</t>
  </si>
  <si>
    <t>托拉塞米片</t>
  </si>
  <si>
    <t>10mg*12s</t>
  </si>
  <si>
    <t>南京正科</t>
  </si>
  <si>
    <t>羟乙基淀粉130/0.4氯化钠注射液</t>
  </si>
  <si>
    <t>500ml：30g</t>
  </si>
  <si>
    <t>成都正康</t>
  </si>
  <si>
    <t>中国大冢制药有限公司</t>
  </si>
  <si>
    <t>50%葡萄糖注射液</t>
  </si>
  <si>
    <t>20ml：10g</t>
  </si>
  <si>
    <t>中国大冢</t>
  </si>
  <si>
    <t>醋酸去氨加压素注射液</t>
  </si>
  <si>
    <t>1ml：15ug</t>
  </si>
  <si>
    <t>深圳翰宇</t>
  </si>
  <si>
    <t>注射用克林霉素磷酸酯</t>
  </si>
  <si>
    <t>0.6g</t>
  </si>
  <si>
    <t>珠海亿邦</t>
  </si>
  <si>
    <t>利巴韦林片</t>
  </si>
  <si>
    <t>四川美大康</t>
  </si>
  <si>
    <t>成都华宇</t>
  </si>
  <si>
    <t>注射用法莫替丁</t>
  </si>
  <si>
    <t>海南双成</t>
  </si>
  <si>
    <t>螺内酯片</t>
  </si>
  <si>
    <t>杭州民生</t>
  </si>
  <si>
    <t>四川省森鸿医药原料有限公司</t>
  </si>
  <si>
    <t>头孢克肟胶囊</t>
  </si>
  <si>
    <t>硝苯地平片</t>
  </si>
  <si>
    <t>四川南格尔生物科技有限公司</t>
  </si>
  <si>
    <t>血液保存液(I)</t>
  </si>
  <si>
    <t>四川南格尔</t>
  </si>
  <si>
    <t>清淋颗粒</t>
  </si>
  <si>
    <t>四川绵阳一康</t>
  </si>
  <si>
    <t>三六三医院</t>
  </si>
  <si>
    <t>电子血压计</t>
  </si>
  <si>
    <t>HEM-8611</t>
  </si>
  <si>
    <t>欧姆龙</t>
  </si>
  <si>
    <t>HEM-7200</t>
  </si>
  <si>
    <t>7#</t>
  </si>
  <si>
    <t>浙江欧健</t>
  </si>
  <si>
    <t>一次性使用橡胶检查手套</t>
  </si>
  <si>
    <t>中</t>
  </si>
  <si>
    <t>广州加明</t>
  </si>
  <si>
    <t>小</t>
  </si>
  <si>
    <t>四川省倍康医疗器械有限公司</t>
  </si>
  <si>
    <t>液基细胞处理试剂盒</t>
  </si>
  <si>
    <t>/</t>
  </si>
  <si>
    <t>美国LGM</t>
  </si>
  <si>
    <t>132℃压力蒸气灭菌化学指示卡</t>
  </si>
  <si>
    <t>北京四环卫生</t>
  </si>
  <si>
    <t>医用胶带</t>
  </si>
  <si>
    <t>透明通气性1527-0</t>
  </si>
  <si>
    <t>明尼苏达</t>
  </si>
  <si>
    <t>安必洁多酶清洗液</t>
  </si>
  <si>
    <t>5l</t>
  </si>
  <si>
    <t>3m中国</t>
  </si>
  <si>
    <t>样本固定液</t>
  </si>
  <si>
    <t>2500ml</t>
  </si>
  <si>
    <t>广州维格斯</t>
  </si>
  <si>
    <t>一次性使用手术包</t>
  </si>
  <si>
    <t>新乡市亚太</t>
  </si>
  <si>
    <t>微孔通气胶带</t>
  </si>
  <si>
    <t>1530-1</t>
  </si>
  <si>
    <t>丝线编织非吸收性缝线</t>
  </si>
  <si>
    <t>不带针SA84G 3-0</t>
  </si>
  <si>
    <t>强生中国</t>
  </si>
  <si>
    <t>不带针SA86G 0</t>
  </si>
  <si>
    <t>不带针SA845G 2-0/t</t>
  </si>
  <si>
    <t>一次性使用无菌梅花头导尿引流管</t>
  </si>
  <si>
    <t>24fr</t>
  </si>
  <si>
    <t>湛江市事达</t>
  </si>
  <si>
    <t>甘油</t>
  </si>
  <si>
    <t>医用脱脂纱布垫</t>
  </si>
  <si>
    <t>8*8*8</t>
  </si>
  <si>
    <t>成都市卫生</t>
  </si>
  <si>
    <t>成都市新津事丰医疗器械有限公司</t>
  </si>
  <si>
    <t>医用脱脂纱布块</t>
  </si>
  <si>
    <t>30*40*2</t>
  </si>
  <si>
    <t>成都市新津事丰</t>
  </si>
  <si>
    <t>CR413</t>
  </si>
  <si>
    <t>上海浦东金环</t>
  </si>
  <si>
    <t>一次性使用硅橡胶引流管</t>
  </si>
  <si>
    <t>F28</t>
  </si>
  <si>
    <t>扬州新星</t>
  </si>
  <si>
    <t>F32</t>
  </si>
  <si>
    <t>无菌保护套</t>
  </si>
  <si>
    <t>7*10CM</t>
  </si>
  <si>
    <t>广州雅夫</t>
  </si>
  <si>
    <t>四川道盛商贸有限公司</t>
  </si>
  <si>
    <t>3m爱护免洗外科洗手液</t>
  </si>
  <si>
    <t>1000ml</t>
  </si>
  <si>
    <t>载玻片</t>
  </si>
  <si>
    <t>7105P型</t>
  </si>
  <si>
    <t>江苏海门世泰</t>
  </si>
  <si>
    <t>安必洁医用超声耦合剂</t>
  </si>
  <si>
    <t>12g</t>
  </si>
  <si>
    <t>重庆安碧捷</t>
  </si>
  <si>
    <t>灭菌橡胶外科手套</t>
  </si>
  <si>
    <t>6.5#</t>
  </si>
  <si>
    <t>上海科邦</t>
  </si>
  <si>
    <t>宁波浩宇医疗器械有限公司</t>
  </si>
  <si>
    <t>干式胶片</t>
  </si>
  <si>
    <t>DT2B 14*17*100</t>
  </si>
  <si>
    <t>爱克发无锡</t>
  </si>
  <si>
    <t>成都裕康医疗设备有限公司</t>
  </si>
  <si>
    <t>柯达DV医用红外激光胶片</t>
  </si>
  <si>
    <t>DVB+ 14*17</t>
  </si>
  <si>
    <t>锐珂厦门</t>
  </si>
  <si>
    <t>天津博安医用有限公司</t>
  </si>
  <si>
    <t>医用手术薄膜</t>
  </si>
  <si>
    <t>20*15</t>
  </si>
  <si>
    <t>江西3L</t>
  </si>
  <si>
    <t>一次性使用引流袋</t>
  </si>
  <si>
    <t>山东威高</t>
  </si>
  <si>
    <t>多酶清洗液</t>
  </si>
  <si>
    <t>2.5l</t>
  </si>
  <si>
    <t>安徽先科四环</t>
  </si>
  <si>
    <t>灭菌手术刀片</t>
  </si>
  <si>
    <t>12#</t>
  </si>
  <si>
    <t>R413</t>
  </si>
  <si>
    <t>医用酒精</t>
  </si>
  <si>
    <t>500ml 75%</t>
  </si>
  <si>
    <t>成都蜀都</t>
  </si>
  <si>
    <t>成都沪江医疗器械有限公司</t>
  </si>
  <si>
    <t>医用保健制氧机</t>
  </si>
  <si>
    <t>ST-03型</t>
  </si>
  <si>
    <t>北京神鹿</t>
  </si>
  <si>
    <t>13*14*6</t>
  </si>
  <si>
    <t>南京康煜医疗用品有限公司</t>
  </si>
  <si>
    <t>病理标本袋</t>
  </si>
  <si>
    <t>小号</t>
  </si>
  <si>
    <t>南京康煜</t>
  </si>
  <si>
    <t>R316</t>
  </si>
  <si>
    <t>r216</t>
  </si>
  <si>
    <t>一次性使用硅橡胶导尿管</t>
  </si>
  <si>
    <t>F8</t>
  </si>
  <si>
    <t>扬州市新星</t>
  </si>
  <si>
    <t>3M医用无纺布包装材料</t>
  </si>
  <si>
    <t>60*60</t>
  </si>
  <si>
    <t>四川德润诚明科技有限公司</t>
  </si>
  <si>
    <t>一次性活检针</t>
  </si>
  <si>
    <t>MC1616</t>
  </si>
  <si>
    <t>美国 Bard</t>
  </si>
  <si>
    <t>DVB+ 8*10</t>
  </si>
  <si>
    <t>DVB+ 10*12</t>
  </si>
  <si>
    <t>3m医用胶带</t>
  </si>
  <si>
    <t>24*9.1</t>
  </si>
  <si>
    <t>25.4*76.2*1-1.2</t>
  </si>
  <si>
    <t>盐城信泰</t>
  </si>
  <si>
    <t>14*150</t>
  </si>
  <si>
    <t>成都明森医疗器械有限责任公司</t>
  </si>
  <si>
    <t>一次性使用无菌医用帽</t>
  </si>
  <si>
    <t>MS/YYM-A</t>
  </si>
  <si>
    <t>成都明森</t>
  </si>
  <si>
    <t>3m安必洁多酶清洗液</t>
  </si>
  <si>
    <t>天然橡胶导尿管3腔</t>
  </si>
  <si>
    <t>F22</t>
  </si>
  <si>
    <t>B。braun</t>
  </si>
  <si>
    <t>带线缝合针</t>
  </si>
  <si>
    <t>5/0双针 3*10</t>
  </si>
  <si>
    <t>宁波医用缝合针有限公司</t>
  </si>
  <si>
    <t>CR434</t>
  </si>
  <si>
    <t>成都佰特力医疗器械有限公司</t>
  </si>
  <si>
    <t>速干手消毒液</t>
  </si>
  <si>
    <t>四川联发</t>
  </si>
  <si>
    <t>成都市华粤医疗器械贸易有限公司</t>
  </si>
  <si>
    <t>不锈钢腰子盘</t>
  </si>
  <si>
    <t>中号</t>
  </si>
  <si>
    <t>潮安县宏超</t>
  </si>
  <si>
    <t>一次性使用无菌口腔护理包</t>
  </si>
  <si>
    <t>北京金新</t>
  </si>
  <si>
    <t>24*24*4</t>
  </si>
  <si>
    <t>飘安控股（河南）有限公司</t>
  </si>
  <si>
    <t>医用棉签</t>
  </si>
  <si>
    <t>5支</t>
  </si>
  <si>
    <t>II型15支</t>
  </si>
  <si>
    <t>一次性使用手术治疗巾</t>
  </si>
  <si>
    <t>60*40</t>
  </si>
  <si>
    <t>四川励图医疗器械有限公司</t>
  </si>
  <si>
    <t>一次性使用口罩</t>
  </si>
  <si>
    <t>耳挂</t>
  </si>
  <si>
    <t>成都市卫生材料厂</t>
  </si>
  <si>
    <t>医用脱脂棉球</t>
  </si>
  <si>
    <t>10个</t>
  </si>
  <si>
    <t>一次性使用闭式引流瓶</t>
  </si>
  <si>
    <t>1600ml</t>
  </si>
  <si>
    <t>苏州晶乐高分子</t>
  </si>
  <si>
    <t>一次性使用负压引流器</t>
  </si>
  <si>
    <t>3M压力蒸气灭菌包内化学指示卡</t>
  </si>
  <si>
    <t>美国3m</t>
  </si>
  <si>
    <t>3M压力蒸汽灭菌指示胶带</t>
  </si>
  <si>
    <t>1322l</t>
  </si>
  <si>
    <t>四川易仕隆科技开发有限公司</t>
  </si>
  <si>
    <t>医用缝合针</t>
  </si>
  <si>
    <t>NW1039</t>
  </si>
  <si>
    <t>FC1216</t>
  </si>
  <si>
    <t>上海医菱医疗器械销售有限公司</t>
  </si>
  <si>
    <t>医用弹性绷带</t>
  </si>
  <si>
    <t>100*4500</t>
  </si>
  <si>
    <t>上海医用敷料</t>
  </si>
  <si>
    <t>聚乙烯薄膜制一次性用卫生手套</t>
  </si>
  <si>
    <t>上海塑料群利</t>
  </si>
  <si>
    <t>一次性使用医用单</t>
  </si>
  <si>
    <t>140*70</t>
  </si>
  <si>
    <t>成都稳健利康</t>
  </si>
  <si>
    <t>一次性使用无菌导尿包</t>
  </si>
  <si>
    <t>18Fr 10ml</t>
  </si>
  <si>
    <t>成都稳健利康医疗用品有限公司</t>
  </si>
  <si>
    <t>一次性使用换药包</t>
  </si>
  <si>
    <t>A型</t>
  </si>
  <si>
    <t>成都稳健利康 华泰利</t>
  </si>
  <si>
    <t>一次性使用口罩帽子</t>
  </si>
  <si>
    <t>三层吊带口罩+弹力帽</t>
  </si>
  <si>
    <t>F18</t>
  </si>
  <si>
    <t>F20</t>
  </si>
  <si>
    <t>四川友邦企业有限公司</t>
  </si>
  <si>
    <t>一次性使用医用手术衣</t>
  </si>
  <si>
    <t>YB SSY A D</t>
  </si>
  <si>
    <t>四川友邦</t>
  </si>
  <si>
    <t>3m蒸汽灭菌化学测试包</t>
  </si>
  <si>
    <t>一次性使用无纺布包装材料</t>
  </si>
  <si>
    <t>50*50</t>
  </si>
  <si>
    <t>四川腾势科技有限公司</t>
  </si>
  <si>
    <t>医疗器械润滑防锈剂</t>
  </si>
  <si>
    <t>山东新华</t>
  </si>
  <si>
    <t>4-0</t>
  </si>
  <si>
    <t>（防风）</t>
  </si>
  <si>
    <t>成都福晓医疗器械有限公司</t>
  </si>
  <si>
    <t>健之素抗菌洗手液</t>
  </si>
  <si>
    <t>北京长江脉</t>
  </si>
  <si>
    <t>医用脱脂纱布</t>
  </si>
  <si>
    <t>8m</t>
  </si>
  <si>
    <t>X线胶片观察灯</t>
  </si>
  <si>
    <t>PD-HA 单联</t>
  </si>
  <si>
    <t>广东粤华</t>
  </si>
  <si>
    <t>成都伊红科技有限公司</t>
  </si>
  <si>
    <t>切片柜</t>
  </si>
  <si>
    <t>J-E1-1</t>
  </si>
  <si>
    <t>浙江金井金属</t>
  </si>
  <si>
    <t>蜡块柜</t>
  </si>
  <si>
    <t>J-E2-1</t>
  </si>
  <si>
    <t>便携式吸痰器</t>
  </si>
  <si>
    <t>7E-a</t>
  </si>
  <si>
    <t>江苏鱼跃</t>
  </si>
  <si>
    <t>电热恒温水温箱</t>
  </si>
  <si>
    <t>HH-W21-600</t>
  </si>
  <si>
    <t>上海跃进</t>
  </si>
  <si>
    <t>成都国光电气股份有限公司医院</t>
  </si>
  <si>
    <t>1ml*100mg*10z</t>
  </si>
  <si>
    <t>国药容生</t>
  </si>
  <si>
    <t>吲达帕胺片</t>
  </si>
  <si>
    <t>2.5mg*30s</t>
  </si>
  <si>
    <t>天麻蜜环菌片</t>
  </si>
  <si>
    <t>0.25g*36s</t>
  </si>
  <si>
    <t>山西</t>
  </si>
  <si>
    <t>浓氯化钠注射液</t>
  </si>
  <si>
    <t>10ml：1g*5支</t>
  </si>
  <si>
    <t>麝香壮骨膏</t>
  </si>
  <si>
    <t>7*10*8</t>
  </si>
  <si>
    <t>九寨沟天然</t>
  </si>
  <si>
    <t>麻仁软胶囊</t>
  </si>
  <si>
    <t>0.6g*20s</t>
  </si>
  <si>
    <t>天津中央</t>
  </si>
  <si>
    <t>吲哚美辛肠溶片</t>
  </si>
  <si>
    <t>25mg*100s</t>
  </si>
  <si>
    <t>复方黄连素片</t>
  </si>
  <si>
    <t>30mg*100s</t>
  </si>
  <si>
    <t>成都森科</t>
  </si>
  <si>
    <t>维生素B1片</t>
  </si>
  <si>
    <t>麻仁丸</t>
  </si>
  <si>
    <t>6g*5袋</t>
  </si>
  <si>
    <t>太极重庆桐君阁</t>
  </si>
  <si>
    <t>替硝唑片</t>
  </si>
  <si>
    <t>0.5g*8s</t>
  </si>
  <si>
    <t>山东鲁抗赛特</t>
  </si>
  <si>
    <t>氯化钾缓释片</t>
  </si>
  <si>
    <t>广州迈特兴华</t>
  </si>
  <si>
    <t>开塞露</t>
  </si>
  <si>
    <t>咳特灵胶囊</t>
  </si>
  <si>
    <t>30s</t>
  </si>
  <si>
    <t>阿魏酸哌嗪片</t>
  </si>
  <si>
    <t>50mg*50s</t>
  </si>
  <si>
    <t>硫酸庆大霉素注射液</t>
  </si>
  <si>
    <t>2ml:8万单位*10支</t>
  </si>
  <si>
    <t>河南润弘</t>
  </si>
  <si>
    <t>特非那丁片</t>
  </si>
  <si>
    <t>60mg*12s</t>
  </si>
  <si>
    <t>江苏联环</t>
  </si>
  <si>
    <t>盐酸地尔硫卓片</t>
  </si>
  <si>
    <t>30mg*40s</t>
  </si>
  <si>
    <t>浙江</t>
  </si>
  <si>
    <t>注射用盐酸氨溴索</t>
  </si>
  <si>
    <t>海南卫康</t>
  </si>
  <si>
    <t>康德乐（四川）医药有限公司</t>
  </si>
  <si>
    <t>康力欣胶囊</t>
  </si>
  <si>
    <t>云南</t>
  </si>
  <si>
    <t>呋塞米注射液</t>
  </si>
  <si>
    <t>2ml：20mg*10支</t>
  </si>
  <si>
    <t>维生素D3注射液</t>
  </si>
  <si>
    <t>1ml：7.5mg*1支</t>
  </si>
  <si>
    <t>上海通用</t>
  </si>
  <si>
    <t>华蟾素胶囊</t>
  </si>
  <si>
    <t>250mg*18s</t>
  </si>
  <si>
    <t>陕西东泰制药</t>
  </si>
  <si>
    <t>维生素B6注射液</t>
  </si>
  <si>
    <t>2ml：0.1g*10支</t>
  </si>
  <si>
    <t>珠海联邦中山</t>
  </si>
  <si>
    <t>盐酸胺碘酮片</t>
  </si>
  <si>
    <t>0.2g*24s</t>
  </si>
  <si>
    <t>武汉健民随州</t>
  </si>
  <si>
    <t>清扬噻嗪片</t>
  </si>
  <si>
    <t>盐酸特拉唑嗪片</t>
  </si>
  <si>
    <t>2mg*28s</t>
  </si>
  <si>
    <t>苏州东瑞</t>
  </si>
  <si>
    <t>浙江亚太</t>
  </si>
  <si>
    <t>川贝枇杷糖浆</t>
  </si>
  <si>
    <t>湖北东信</t>
  </si>
  <si>
    <t>头孢拉定胶囊</t>
  </si>
  <si>
    <t>山东鲁抗鲁原</t>
  </si>
  <si>
    <t>盐酸地芬尼多片</t>
  </si>
  <si>
    <t>25mg*30s</t>
  </si>
  <si>
    <t>邦迪牌苯扎氯铵贴</t>
  </si>
  <si>
    <t>硫糖铝咀嚼片</t>
  </si>
  <si>
    <t>海南通用康力</t>
  </si>
  <si>
    <t>盐酸利多卡因注射液</t>
  </si>
  <si>
    <t>5ml：0.1g*5支</t>
  </si>
  <si>
    <t>盐酸雷尼替丁胶囊</t>
  </si>
  <si>
    <t>0.15g*30s</t>
  </si>
  <si>
    <t>茶碱缓释片</t>
  </si>
  <si>
    <t>富马酸酮替芬片</t>
  </si>
  <si>
    <t>1mg*60s</t>
  </si>
  <si>
    <t>氯化钠注射液</t>
  </si>
  <si>
    <t>10ml：90mg*5支</t>
  </si>
  <si>
    <t>银杏酮酯滴丸</t>
  </si>
  <si>
    <t>5mg*120丸</t>
  </si>
  <si>
    <t>山西千汇</t>
  </si>
  <si>
    <t>成都三环医疗器械有限公司</t>
  </si>
  <si>
    <t>针灸针</t>
  </si>
  <si>
    <t>0.3*50</t>
  </si>
  <si>
    <t>苏州医疗</t>
  </si>
  <si>
    <t>一次性使用静脉输液针</t>
  </si>
  <si>
    <t>5.5#</t>
  </si>
  <si>
    <t>浙江欧健器材</t>
  </si>
  <si>
    <t>一次性使用咬嘴</t>
  </si>
  <si>
    <t>雾化器咬嘴</t>
  </si>
  <si>
    <t>扬州安宁</t>
  </si>
  <si>
    <t>10*10*8</t>
  </si>
  <si>
    <t>四川双陆医疗器械有限公司</t>
  </si>
  <si>
    <t>一次性使用无菌注射器</t>
  </si>
  <si>
    <t>5ml 0.7</t>
  </si>
  <si>
    <t>四川双陆</t>
  </si>
  <si>
    <t>碘伏消毒液</t>
  </si>
  <si>
    <t>成都中光消洗剂</t>
  </si>
  <si>
    <t>一次性使用输氧管</t>
  </si>
  <si>
    <t>S</t>
  </si>
  <si>
    <t>0.25*40</t>
  </si>
  <si>
    <t>RC411</t>
  </si>
  <si>
    <t>医用羊肠线</t>
  </si>
  <si>
    <t>2-0</t>
  </si>
  <si>
    <t>CR333</t>
  </si>
  <si>
    <t>吉林省合力益康医药有限责任公司</t>
  </si>
  <si>
    <t>崇州市中医医院</t>
  </si>
  <si>
    <t>益气补血片</t>
  </si>
  <si>
    <t>四平市吉特</t>
  </si>
  <si>
    <t>注射用头孢噻肟钠</t>
  </si>
  <si>
    <t>注射用磺苄西林钠</t>
  </si>
  <si>
    <t>湖南尔康湘药</t>
  </si>
  <si>
    <t>注射用亚叶酸钙</t>
  </si>
  <si>
    <t>100mg</t>
  </si>
  <si>
    <t>成都市龙泉驿区第一人民医院</t>
  </si>
  <si>
    <t>脂溶性维生素注射液</t>
  </si>
  <si>
    <t>注射用乙酰谷酰胺</t>
  </si>
  <si>
    <t>0.3g</t>
  </si>
  <si>
    <t>盐酸溴已新葡萄糖注射液</t>
  </si>
  <si>
    <t>100ml：4mg</t>
  </si>
  <si>
    <t>江西科伦</t>
  </si>
  <si>
    <t>50mg*12s</t>
  </si>
  <si>
    <t>盐酸溴己新葡萄糖注射液</t>
  </si>
  <si>
    <t>乙酰谷酰胺注射液</t>
  </si>
  <si>
    <t>5ml：0.25g</t>
  </si>
  <si>
    <t>山西振东</t>
  </si>
  <si>
    <t>注射用卡络磺钠</t>
  </si>
  <si>
    <t>四川阳光润禾药业有限公司</t>
  </si>
  <si>
    <t>中国五冶集团有限公司医院</t>
  </si>
  <si>
    <t>盐酸纳洛酮注射液</t>
  </si>
  <si>
    <t>1ml：0.4mg</t>
  </si>
  <si>
    <t>成都苑东</t>
  </si>
  <si>
    <t>四川铭维医药有限公司</t>
  </si>
  <si>
    <t>血塞通片</t>
  </si>
  <si>
    <t>云南维和</t>
  </si>
  <si>
    <t>氯雷他定片</t>
  </si>
  <si>
    <t>成都永康</t>
  </si>
  <si>
    <t>广东合鑫医药有限公司</t>
  </si>
  <si>
    <t>低分子量肝素钙注射液</t>
  </si>
  <si>
    <t>1ml：5000抗Xa因子国际单位</t>
  </si>
  <si>
    <t>海南通用同盟</t>
  </si>
  <si>
    <t>四川省银丹药品有限责任公司</t>
  </si>
  <si>
    <t>银丹心脑通软胶囊</t>
  </si>
  <si>
    <t>四川广顺堂药业有限公司</t>
  </si>
  <si>
    <t>缬沙坦胶囊</t>
  </si>
  <si>
    <t>80mg*14s</t>
  </si>
  <si>
    <t>天大药业 珠海</t>
  </si>
  <si>
    <t>四川创健医药贸易有限公司</t>
  </si>
  <si>
    <t>重组人粒细胞刺激因子注射液</t>
  </si>
  <si>
    <t>75ug</t>
  </si>
  <si>
    <t>海口市制药厂有限公司</t>
  </si>
  <si>
    <t>注射用头孢米诺钠</t>
  </si>
  <si>
    <t>海口制药</t>
  </si>
  <si>
    <t>山东鲁抗</t>
  </si>
  <si>
    <t>天麻素注射液</t>
  </si>
  <si>
    <t>2ml：200mg</t>
  </si>
  <si>
    <t>盐酸氨溴索注射液</t>
  </si>
  <si>
    <t>4ml：30mg</t>
  </si>
  <si>
    <t>肝素钠注射液</t>
  </si>
  <si>
    <t>2ml：1.25万u*10支</t>
  </si>
  <si>
    <t>成都市海通</t>
  </si>
  <si>
    <t>湖南一格</t>
  </si>
  <si>
    <t>甲钴胺片</t>
  </si>
  <si>
    <t>0.5mg*24s</t>
  </si>
  <si>
    <t>海南斯达</t>
  </si>
  <si>
    <t>盐酸左氧氟沙星氯化钠注射液</t>
  </si>
  <si>
    <t>100ml：0.2g：0.9</t>
  </si>
  <si>
    <t>格列美脲片</t>
  </si>
  <si>
    <t>2mg*20s</t>
  </si>
  <si>
    <t>财务康刻尔</t>
  </si>
  <si>
    <t>四川腾龙医药有限责任公司</t>
  </si>
  <si>
    <t>普伐他汀钠片</t>
  </si>
  <si>
    <t>10mg*10s</t>
  </si>
  <si>
    <t>尼麦角林胶囊</t>
  </si>
  <si>
    <t>15mg*10s</t>
  </si>
  <si>
    <t>注射用辅酶A</t>
  </si>
  <si>
    <t>100单位</t>
  </si>
  <si>
    <t>江苏晨牌邦德药业有限公司</t>
  </si>
  <si>
    <t>复方氯己定含漱液</t>
  </si>
  <si>
    <t>300ml</t>
  </si>
  <si>
    <t>注射用甘草酸二铵</t>
  </si>
  <si>
    <t>维生素K1注射液</t>
  </si>
  <si>
    <t>1ml：10mg*10支</t>
  </si>
  <si>
    <t>注射用阿奇霉素</t>
  </si>
  <si>
    <t>湖南科伦</t>
  </si>
  <si>
    <t>四川省第五人民医院</t>
  </si>
  <si>
    <t>10ml：1g</t>
  </si>
  <si>
    <t>眉山容合医药有限公司</t>
  </si>
  <si>
    <t>眉山市人民医院</t>
  </si>
  <si>
    <t>0.9%氯化钠注射液（立软）</t>
  </si>
  <si>
    <t>50ml：0.45g</t>
  </si>
  <si>
    <t>0.9%氯化钠注射液（PP瓶）</t>
  </si>
  <si>
    <t>500ml：4.5g</t>
  </si>
  <si>
    <t>葡萄糖注射液（5%</t>
  </si>
  <si>
    <t>250ml：12.5g</t>
  </si>
  <si>
    <t>5%葡萄糖注射液</t>
  </si>
  <si>
    <t>100ml：5g</t>
  </si>
  <si>
    <t>500ml：25g</t>
  </si>
  <si>
    <t>0.9%氯化钠注射液</t>
  </si>
  <si>
    <t>100ml：0.9g</t>
  </si>
  <si>
    <t>250ml：2.25g</t>
  </si>
  <si>
    <t>灭菌注射用水</t>
  </si>
  <si>
    <t>葡萄糖氯化钠注射液</t>
  </si>
  <si>
    <t>葡萄糖氯化钠注射液（可立袋）</t>
  </si>
  <si>
    <t>250ml：12.25g</t>
  </si>
  <si>
    <t>10%葡萄糖注射液</t>
  </si>
  <si>
    <t>250ml：25g</t>
  </si>
  <si>
    <t>氯化钠注射液（0.9%）</t>
  </si>
  <si>
    <t>四川民康药业有限公司</t>
  </si>
  <si>
    <t>甲磺酸左氧氟沙星氯化钠注射液</t>
  </si>
  <si>
    <t>100ml：0.2g</t>
  </si>
  <si>
    <t>华润双鹤</t>
  </si>
  <si>
    <t>醋酸泼尼松片</t>
  </si>
  <si>
    <t>上海信谊</t>
  </si>
  <si>
    <t>硝酸甘油注射液</t>
  </si>
  <si>
    <t>四川九华益生医药有限公司</t>
  </si>
  <si>
    <t>葡萄糖酸钙注射液</t>
  </si>
  <si>
    <t>四川美大康华康</t>
  </si>
  <si>
    <t>注射用促肝细胞生长素</t>
  </si>
  <si>
    <t>长春海悦</t>
  </si>
  <si>
    <t>肾石通颗粒</t>
  </si>
  <si>
    <t>15g*10袋</t>
  </si>
  <si>
    <t>江西南昌</t>
  </si>
  <si>
    <t>成都昇和医药有限责任公司</t>
  </si>
  <si>
    <t>盐酸格拉司琼注射液</t>
  </si>
  <si>
    <t>3ml：3mg</t>
  </si>
  <si>
    <t>四川升和</t>
  </si>
  <si>
    <t>北京益民</t>
  </si>
  <si>
    <t>30ml：4瓶</t>
  </si>
  <si>
    <t>扬州市三药</t>
  </si>
  <si>
    <t>甲磺酸左氧氟沙星注射液</t>
  </si>
  <si>
    <t>注射用环磷腺苷葡胺</t>
  </si>
  <si>
    <t>30mg</t>
  </si>
  <si>
    <t>江西南昌桑海</t>
  </si>
  <si>
    <t>醋酸地塞米松片</t>
  </si>
  <si>
    <t>0.75mg*100s</t>
  </si>
  <si>
    <t>林州市亚神</t>
  </si>
  <si>
    <t>眉山老年病医院</t>
  </si>
  <si>
    <t>盐酸曲美他嗪片</t>
  </si>
  <si>
    <t>20mg*30s</t>
  </si>
  <si>
    <t>山东惠诺</t>
  </si>
  <si>
    <t>山东新华鲁抗医药有限公司</t>
  </si>
  <si>
    <t>复方氨基酸注射液（18AA-II）</t>
  </si>
  <si>
    <t>250ml：21.25</t>
  </si>
  <si>
    <t>100ml:0.2g:0.9</t>
  </si>
  <si>
    <t>石药集团远大(大连)制药有限公司</t>
  </si>
  <si>
    <t>盐酸吡格列酮片</t>
  </si>
  <si>
    <t>15mg*14s</t>
  </si>
  <si>
    <t>石药远大</t>
  </si>
  <si>
    <t>山东齐都</t>
  </si>
  <si>
    <t>苏州二叶</t>
  </si>
  <si>
    <t>注射用亚胺培南西司他丁钠</t>
  </si>
  <si>
    <t>成都法和药业有限责任公司</t>
  </si>
  <si>
    <t>双歧杆菌三联活菌肠溶胶囊</t>
  </si>
  <si>
    <t>210mg*24s</t>
  </si>
  <si>
    <t>甘露聚糖肽片</t>
  </si>
  <si>
    <t>0.5g</t>
  </si>
  <si>
    <t>华北制药河北华</t>
  </si>
  <si>
    <t>湖南正清制药集团股份有限公司</t>
  </si>
  <si>
    <t>消糖灵胶囊</t>
  </si>
  <si>
    <t>湖南正清</t>
  </si>
  <si>
    <t>甲钴胺注射液</t>
  </si>
  <si>
    <t>0.5mg：1ml</t>
  </si>
  <si>
    <t>注射用绒促性素</t>
  </si>
  <si>
    <t>1000单位</t>
  </si>
  <si>
    <t>胞磷胆碱钠氯化钠胶囊</t>
  </si>
  <si>
    <t>北京万生</t>
  </si>
  <si>
    <t>2g：0.5g：24s</t>
  </si>
  <si>
    <t>海南凯健</t>
  </si>
  <si>
    <t>维D2乳酸钙片</t>
  </si>
  <si>
    <t>复方制剂36s</t>
  </si>
  <si>
    <t>海南中化联合制药工业股份有限公司</t>
  </si>
  <si>
    <t>二甲双胍格列本脲胶囊（I)</t>
  </si>
  <si>
    <t>250mg：1.25</t>
  </si>
  <si>
    <t>海南中化</t>
  </si>
  <si>
    <t>重庆市修源医药有限公司</t>
  </si>
  <si>
    <t>乳核内消液</t>
  </si>
  <si>
    <t>10ml*10支</t>
  </si>
  <si>
    <t>四川新鹿</t>
  </si>
  <si>
    <t>安神补脑胶囊</t>
  </si>
  <si>
    <t>深圳海海滨</t>
  </si>
  <si>
    <t>四川三精</t>
  </si>
  <si>
    <t>聚明胶肽注射液</t>
  </si>
  <si>
    <t>500ml：3.2g</t>
  </si>
  <si>
    <t>武汉大安</t>
  </si>
  <si>
    <t>青岛国大生物制药股份有限公司</t>
  </si>
  <si>
    <t>注射用鲑降钙素</t>
  </si>
  <si>
    <t>100iu</t>
  </si>
  <si>
    <t>青岛国大</t>
  </si>
  <si>
    <t>四川智同医药有限公司</t>
  </si>
  <si>
    <t>异氟烷</t>
  </si>
  <si>
    <t>山东科源</t>
  </si>
  <si>
    <t>20ml 1.2</t>
  </si>
  <si>
    <t>15cm*10支</t>
  </si>
  <si>
    <t>河南新飘安</t>
  </si>
  <si>
    <t>格列喹酮分散片</t>
  </si>
  <si>
    <t>江苏万高</t>
  </si>
  <si>
    <t>非诺贝特胶囊</t>
  </si>
  <si>
    <t>0.1g*20s</t>
  </si>
  <si>
    <t>广东先强</t>
  </si>
  <si>
    <t>成都诚信医药配送有限公司</t>
  </si>
  <si>
    <t>硫酸氢氯吡格雷片</t>
  </si>
  <si>
    <t>乐普</t>
  </si>
  <si>
    <t>广州白云山天心</t>
  </si>
  <si>
    <t>南京新百达</t>
  </si>
  <si>
    <t>奥硝唑片</t>
  </si>
  <si>
    <t>尼麦角林片</t>
  </si>
  <si>
    <t>10mg*24s</t>
  </si>
  <si>
    <t>美洛昔康胶囊</t>
  </si>
  <si>
    <t>7.5mg*10s</t>
  </si>
  <si>
    <t>2ml：0.5g*10支</t>
  </si>
  <si>
    <t>吉林省东北亚药业股份有限公司</t>
  </si>
  <si>
    <t>宫瘤宁胶囊</t>
  </si>
  <si>
    <t>0.45g*36s</t>
  </si>
  <si>
    <t>吉林东北亚</t>
  </si>
  <si>
    <t>广东逸舒制药股份有限公司</t>
  </si>
  <si>
    <t>氟康唑胶囊</t>
  </si>
  <si>
    <t>50mg*3s</t>
  </si>
  <si>
    <t>海南林恒</t>
  </si>
  <si>
    <t>注射用两性霉素B脂质体</t>
  </si>
  <si>
    <t>注射用头孢呋辛钠</t>
  </si>
  <si>
    <t>1.5g</t>
  </si>
  <si>
    <t>深圳信立泰</t>
  </si>
  <si>
    <t>布洛芬缓释胶囊</t>
  </si>
  <si>
    <t>0.3g*20s</t>
  </si>
  <si>
    <t>广州柏赛罗</t>
  </si>
  <si>
    <t>盐酸布比卡因注射液</t>
  </si>
  <si>
    <t>5ml：37.5mg</t>
  </si>
  <si>
    <t>上海朝晖</t>
  </si>
  <si>
    <t>阿法骨化醇软胶囊</t>
  </si>
  <si>
    <t>0.25ug*20s</t>
  </si>
  <si>
    <t>大连天宇奥森</t>
  </si>
  <si>
    <t>四川泰华堂医药保健品有限公司</t>
  </si>
  <si>
    <t>胞磷胆碱钠注射液</t>
  </si>
  <si>
    <t>2ml：0.25g*10支</t>
  </si>
  <si>
    <t>天津生物</t>
  </si>
  <si>
    <t>坤净栓</t>
  </si>
  <si>
    <t>3g*7s</t>
  </si>
  <si>
    <t>亚宝药业四川</t>
  </si>
  <si>
    <t>2ml：12500u</t>
  </si>
  <si>
    <t>12cm*10支</t>
  </si>
  <si>
    <t>大英县人民医院</t>
  </si>
  <si>
    <t>鹿瓜多肽注射液</t>
  </si>
  <si>
    <t>哈尔滨誉衡</t>
  </si>
  <si>
    <t>欧洲塞浦路斯</t>
  </si>
  <si>
    <t>成都科元医药有限公司</t>
  </si>
  <si>
    <t>吡拉西坦氯化钠注射液</t>
  </si>
  <si>
    <t>50ml：10g</t>
  </si>
  <si>
    <t>广安市广安区人民医院</t>
  </si>
  <si>
    <t>兰索拉唑肠溶片</t>
  </si>
  <si>
    <t>美洛昔康分散片</t>
  </si>
  <si>
    <t>7.5mg*12s</t>
  </si>
  <si>
    <t>射洪县人民医院</t>
  </si>
  <si>
    <t>枸橼酸莫沙必利胶囊</t>
  </si>
  <si>
    <t>江苏万高药业股份有限公司</t>
  </si>
  <si>
    <t>独一味软胶囊</t>
  </si>
  <si>
    <t>深圳四环医药有限公司</t>
  </si>
  <si>
    <t>注射用脑蛋白水解物</t>
  </si>
  <si>
    <t>游离氨基酸350mg</t>
  </si>
  <si>
    <t>哈尔滨三联</t>
  </si>
  <si>
    <t>2mg*24s</t>
  </si>
  <si>
    <t>四川麦克华诺医药有限公司</t>
  </si>
  <si>
    <t>盐酸戊乙奎醚注射液</t>
  </si>
  <si>
    <t>1ml：1mg</t>
  </si>
  <si>
    <t>成都力思特</t>
  </si>
  <si>
    <t>仁寿县人民医院</t>
  </si>
  <si>
    <t>国药集团成都信立邦生物制药有限公司</t>
  </si>
  <si>
    <t>注射用布美他尼</t>
  </si>
  <si>
    <t>1mg</t>
  </si>
  <si>
    <t>成都信立邦</t>
  </si>
  <si>
    <t>无锡市舒康医疗器械有限公司</t>
  </si>
  <si>
    <t>一次性切口保护套</t>
  </si>
  <si>
    <t>SHKB50/40-25/25</t>
  </si>
  <si>
    <t>无锡市舒康</t>
  </si>
  <si>
    <t>SHKA120-130</t>
  </si>
  <si>
    <t>SHKS270-280</t>
  </si>
  <si>
    <t>SHKS220-230</t>
  </si>
  <si>
    <t>SHKS150-160</t>
  </si>
  <si>
    <t>北京天衡药物研究院南阳天衡制药厂</t>
  </si>
  <si>
    <t>绵竹市精神病医院</t>
  </si>
  <si>
    <t>利培酮片</t>
  </si>
  <si>
    <t>1mg*20s</t>
  </si>
  <si>
    <t>天津药物研究院</t>
  </si>
  <si>
    <t>犍为县人民医院</t>
  </si>
  <si>
    <t>北京天衡南阳</t>
  </si>
  <si>
    <t>湖南千金协力药业有限公司</t>
  </si>
  <si>
    <t>四川先锋康医药有限公司</t>
  </si>
  <si>
    <t>水飞蓟宾葡甲胺片</t>
  </si>
  <si>
    <t>50mg*60s</t>
  </si>
  <si>
    <t>西藏金珠雅砻藏药有限责任公司</t>
  </si>
  <si>
    <t>青海南北药业有限公司</t>
  </si>
  <si>
    <t>十五味乳鹏丸</t>
  </si>
  <si>
    <t>12丸</t>
  </si>
  <si>
    <t>西藏金珠雅砻藏药</t>
  </si>
  <si>
    <t>湖北瑞成医药有限公司</t>
  </si>
  <si>
    <t>桂枝茯苓丸</t>
  </si>
  <si>
    <t>45丸*2板</t>
  </si>
  <si>
    <t>山西  邦</t>
  </si>
  <si>
    <t>成都市仁邦医药有限公司</t>
  </si>
  <si>
    <t>小儿肺咳颗粒</t>
  </si>
  <si>
    <t>2g*18袋</t>
  </si>
  <si>
    <t>天圣制药</t>
  </si>
  <si>
    <t>成都逸仙医药有限公司</t>
  </si>
  <si>
    <t>对乙酰氨基酚干混悬剂</t>
  </si>
  <si>
    <t>6.5g:0.5g</t>
  </si>
  <si>
    <t>双黄连颗粒</t>
  </si>
  <si>
    <t>5g*20袋</t>
  </si>
  <si>
    <t>哈尔滨儿童</t>
  </si>
  <si>
    <t>吉林敖东集团力源制药股份有限公司</t>
  </si>
  <si>
    <t>四川宜宾正源药业有限责任公司</t>
  </si>
  <si>
    <t>澳泰乐颗粒</t>
  </si>
  <si>
    <t>15g*9袋</t>
  </si>
  <si>
    <t>吉林敖东集团力源制药</t>
  </si>
  <si>
    <t>贵州飞云岭药业股份有限公司</t>
  </si>
  <si>
    <t>达州市朝阳医药有限责任公司</t>
  </si>
  <si>
    <t>益肺止咳胶囊</t>
  </si>
  <si>
    <t>贵州飞云岭</t>
  </si>
  <si>
    <t>江西国药有限责任公司</t>
  </si>
  <si>
    <t>复方柳菊片</t>
  </si>
  <si>
    <t>0.58g*12s*4板</t>
  </si>
  <si>
    <t>江西国药</t>
  </si>
  <si>
    <t>四川昌福药业有限公司</t>
  </si>
  <si>
    <t>四川健生堂医药有限公司</t>
  </si>
  <si>
    <t>泸州本草堂医药有限公司</t>
  </si>
  <si>
    <t>补金片</t>
  </si>
  <si>
    <t>通化百信</t>
  </si>
  <si>
    <t>台州市洪福堂医药连锁有限公司</t>
  </si>
  <si>
    <t>吉林省仁坤医药有限公司</t>
  </si>
  <si>
    <t>芜湖张恒春药业有限公司</t>
  </si>
  <si>
    <t>达州市天泰药业集团有限公司</t>
  </si>
  <si>
    <t>肺结核丸</t>
  </si>
  <si>
    <t>81g</t>
  </si>
  <si>
    <t>芜湖张恒春</t>
  </si>
  <si>
    <t>杭州苏泊尔南洋药业有限公司</t>
  </si>
  <si>
    <t>四川兴科林药业有限公司</t>
  </si>
  <si>
    <t>异福胶囊</t>
  </si>
  <si>
    <t>0.45g*30s</t>
  </si>
  <si>
    <t>浙江南洋</t>
  </si>
  <si>
    <t>宜宾众生医药有限公司</t>
  </si>
  <si>
    <t>威海市天福医药有限公司</t>
  </si>
  <si>
    <t>四川省杏杰医药有限公司</t>
  </si>
  <si>
    <t>太极集团四川德阳荣升药业有限公司</t>
  </si>
  <si>
    <t>葡萄糖酸钙锌口服溶液</t>
  </si>
  <si>
    <t>10ml*24支</t>
  </si>
  <si>
    <t>澳诺（中国）</t>
  </si>
  <si>
    <t>成都市新都区中医医院</t>
  </si>
  <si>
    <t>成都市妇女儿童中心医院</t>
  </si>
  <si>
    <t>丹鳖胶囊</t>
  </si>
  <si>
    <t>0.38g*45s</t>
  </si>
  <si>
    <t>广州白云山潘高寿</t>
  </si>
  <si>
    <t>蓬溪县疾病预防控制中心</t>
  </si>
  <si>
    <t>利福平胶囊</t>
  </si>
  <si>
    <t>0.15g*100s</t>
  </si>
  <si>
    <t>沈阳双鼎制药有限公司</t>
  </si>
  <si>
    <t>巴州区疾病预防控制中心</t>
  </si>
  <si>
    <t>利福平注射液</t>
  </si>
  <si>
    <t>5ml</t>
  </si>
  <si>
    <t>四川安博特安全防护科技有限公司</t>
  </si>
  <si>
    <t>宜宾市江安县疾病预防控制中心</t>
  </si>
  <si>
    <t>防颗粒物口罩</t>
  </si>
  <si>
    <t>3M8210CN</t>
  </si>
  <si>
    <t>美国3M公司</t>
  </si>
  <si>
    <t>SDK</t>
  </si>
  <si>
    <t>新乡市大方</t>
  </si>
  <si>
    <t>普通脱脂纱布口罩</t>
  </si>
  <si>
    <t>16层</t>
  </si>
  <si>
    <t>四川遂宁康达</t>
  </si>
  <si>
    <t>过氧乙酸</t>
  </si>
  <si>
    <t>500ml*2</t>
  </si>
  <si>
    <t>四川乐康药用辅料</t>
  </si>
  <si>
    <t>四川德豪医药有限责任公司</t>
  </si>
  <si>
    <t>威远县疾病预防控制中心</t>
  </si>
  <si>
    <t>当飞利肝宁片</t>
  </si>
  <si>
    <t>0.45g*48s</t>
  </si>
  <si>
    <t>江西心正</t>
  </si>
  <si>
    <t>贵州金玖生物技术有限公司</t>
  </si>
  <si>
    <t>绵阳富临医院</t>
  </si>
  <si>
    <t>多糖止血修复生物胶液</t>
  </si>
  <si>
    <t>贵州金玖</t>
  </si>
  <si>
    <t>四川省科学城医院</t>
  </si>
  <si>
    <t>西安药材贸易中心有限公司</t>
  </si>
  <si>
    <t>开江县疾病预防控制中心</t>
  </si>
  <si>
    <t>抗痨胶囊</t>
  </si>
  <si>
    <t>0.5g*50s</t>
  </si>
  <si>
    <t>西安康拜尔</t>
  </si>
  <si>
    <t>肌苷片</t>
  </si>
  <si>
    <t>北京中新</t>
  </si>
  <si>
    <t>辽宁倍奇药业有限公司</t>
  </si>
  <si>
    <t>广汉市疾病预防控制中心</t>
  </si>
  <si>
    <t>对氨基水杨酸异烟肼片</t>
  </si>
  <si>
    <t>辽宁倍奇</t>
  </si>
  <si>
    <t>丙硫异烟胺肠溶片</t>
  </si>
  <si>
    <t>成都市金牛区荷花池社区卫生服务中心</t>
  </si>
  <si>
    <t>维妇康洗液</t>
  </si>
  <si>
    <t>成都芝芝</t>
  </si>
  <si>
    <t>复方锌布颗粒</t>
  </si>
  <si>
    <t>3g*12袋</t>
  </si>
  <si>
    <t>西安天一秦昆</t>
  </si>
  <si>
    <t>四川蜀南医药有限责任公司</t>
  </si>
  <si>
    <t>布洛芬缓释混悬液</t>
  </si>
  <si>
    <t>硝酸咪康唑阴道软胶囊</t>
  </si>
  <si>
    <t>0.4g*6s</t>
  </si>
  <si>
    <t>威海华新</t>
  </si>
  <si>
    <t>成都瑞泰药业有限公司</t>
  </si>
  <si>
    <t>金刚藤丸</t>
  </si>
  <si>
    <t>4g*9袋</t>
  </si>
  <si>
    <t>怀化正好</t>
  </si>
  <si>
    <t>100mg*12s</t>
  </si>
  <si>
    <t>金日制药</t>
  </si>
  <si>
    <t>50mg*12袋</t>
  </si>
  <si>
    <t>金陵药业南京</t>
  </si>
  <si>
    <t>乳果糖口服溶液</t>
  </si>
  <si>
    <t>60ml:40.02g</t>
  </si>
  <si>
    <t>四川健能</t>
  </si>
  <si>
    <t>四川瑞达医药有限公司</t>
  </si>
  <si>
    <t>口服补液盐III</t>
  </si>
  <si>
    <t>5.125g*6袋</t>
  </si>
  <si>
    <t>西安安健</t>
  </si>
  <si>
    <t>龙胆泻肝胶囊</t>
  </si>
  <si>
    <t>四川省新鹿</t>
  </si>
  <si>
    <t>成都第一制药有限公司</t>
  </si>
  <si>
    <t>益母草注射液</t>
  </si>
  <si>
    <t>0.5g:5ml</t>
  </si>
  <si>
    <t>湖南洞庭</t>
  </si>
  <si>
    <t>武汉同兴同德医药有限公司</t>
  </si>
  <si>
    <t>成都市金牛区妇幼保健院</t>
  </si>
  <si>
    <t>降温贴</t>
  </si>
  <si>
    <t>45mm*125mm*2帖</t>
  </si>
  <si>
    <t>武汉兵兵药业</t>
  </si>
  <si>
    <t>国药集团川抗制药</t>
  </si>
  <si>
    <t>四川德和医药有限责任公司</t>
  </si>
  <si>
    <t>小儿双清颗粒</t>
  </si>
  <si>
    <t>2g*20袋</t>
  </si>
  <si>
    <t>西藏诺迪康</t>
  </si>
  <si>
    <t>四川宏康医药有限公司</t>
  </si>
  <si>
    <t>碳酸钙D3颗粒</t>
  </si>
  <si>
    <t>北京康远</t>
  </si>
  <si>
    <t>四川众善药业有限公司</t>
  </si>
  <si>
    <t>小儿电解质补给注射液</t>
  </si>
  <si>
    <t>广东永正药业有限公司</t>
  </si>
  <si>
    <t>赖氨肌醇维B12口服溶液</t>
  </si>
  <si>
    <t>四川恒源医药科技有限公司</t>
  </si>
  <si>
    <t>西帕依固龈液</t>
  </si>
  <si>
    <t>新疆奇康哈博维药</t>
  </si>
  <si>
    <t>茜芷胶囊</t>
  </si>
  <si>
    <t>0.4g*30s</t>
  </si>
  <si>
    <t>甘肃扶正</t>
  </si>
  <si>
    <t>盐酸氨溴索口服溶液</t>
  </si>
  <si>
    <t>10ml:30mg*15支</t>
  </si>
  <si>
    <t>黑龙江中桂</t>
  </si>
  <si>
    <t>加味逍遥胶囊</t>
  </si>
  <si>
    <t>四川宝兴</t>
  </si>
  <si>
    <t>500ml:30g:4.5g</t>
  </si>
  <si>
    <t>青岛首和金海</t>
  </si>
  <si>
    <t>2ml:12500u</t>
  </si>
  <si>
    <t>四川欣福源药业有限公司</t>
  </si>
  <si>
    <t>注射用水溶性维生素</t>
  </si>
  <si>
    <t>复方</t>
  </si>
  <si>
    <t>安徽威尔曼</t>
  </si>
  <si>
    <t>2ml:15mg</t>
  </si>
  <si>
    <t>南京新百</t>
  </si>
  <si>
    <t>20ml:0.2g</t>
  </si>
  <si>
    <t>复方莪术油栓</t>
  </si>
  <si>
    <t>50mg*6s</t>
  </si>
  <si>
    <t>亚宝</t>
  </si>
  <si>
    <t>成都市成华区妇幼保健院</t>
  </si>
  <si>
    <t>夹江县疾病预防控制中心</t>
  </si>
  <si>
    <t>0.58g*48s</t>
  </si>
  <si>
    <t>中江县疾病预防控制中心</t>
  </si>
  <si>
    <t>81g/瓶</t>
  </si>
  <si>
    <t>绵竹市玉泉镇卫生院</t>
  </si>
  <si>
    <t>西咪替丁片</t>
  </si>
  <si>
    <t>成都锦华药业</t>
  </si>
  <si>
    <t>甲硝唑栓</t>
  </si>
  <si>
    <t>马应龙药业</t>
  </si>
  <si>
    <t>妇科调经片</t>
  </si>
  <si>
    <t>0.31g*18s*4板</t>
  </si>
  <si>
    <t>株洲千金</t>
  </si>
  <si>
    <t>妇科止带胶囊</t>
  </si>
  <si>
    <t>0.4g*12s*3板</t>
  </si>
  <si>
    <t>四川德元</t>
  </si>
  <si>
    <t>四川维奥</t>
  </si>
  <si>
    <t>国药集团新疆</t>
  </si>
  <si>
    <t>10mg*1000s</t>
  </si>
  <si>
    <t>绵竹市广济镇卫生院</t>
  </si>
  <si>
    <t>安徽宏业</t>
  </si>
  <si>
    <t>穿心莲片</t>
  </si>
  <si>
    <t>广西鸿博</t>
  </si>
  <si>
    <t>替勃龙片</t>
  </si>
  <si>
    <t>2.5mg*7s</t>
  </si>
  <si>
    <t>华润紫竹</t>
  </si>
  <si>
    <t>山东步长</t>
  </si>
  <si>
    <t>双黄连口服液</t>
  </si>
  <si>
    <t>20ml*10支</t>
  </si>
  <si>
    <t>河南福森</t>
  </si>
  <si>
    <t>石药集团欧意</t>
  </si>
  <si>
    <t>肺力咳合剂</t>
  </si>
  <si>
    <t>贵州健兴</t>
  </si>
  <si>
    <t>阿奇霉素片</t>
  </si>
  <si>
    <t>江苏润邦</t>
  </si>
  <si>
    <t>鲜竹沥</t>
  </si>
  <si>
    <t>30ml*8支</t>
  </si>
  <si>
    <t>四川省通园</t>
  </si>
  <si>
    <t>四川省中江神龙医药有限公司</t>
  </si>
  <si>
    <t>普乐安片</t>
  </si>
  <si>
    <t>楚雄老拨云堂</t>
  </si>
  <si>
    <t>天麻素片</t>
  </si>
  <si>
    <t>湖南千金湘药</t>
  </si>
  <si>
    <t>小儿贝诺酯维B1颗粒</t>
  </si>
  <si>
    <t>0.3g*12袋</t>
  </si>
  <si>
    <t>地奥集团成都药业</t>
  </si>
  <si>
    <t>德阳高新康复医院</t>
  </si>
  <si>
    <t>康妇炎胶囊</t>
  </si>
  <si>
    <t>0.4g*48s</t>
  </si>
  <si>
    <t>咳速停糖浆</t>
  </si>
  <si>
    <t>1ml:0.1mg</t>
  </si>
  <si>
    <t>武汉</t>
  </si>
  <si>
    <t>芪苈强心胶囊</t>
  </si>
  <si>
    <t>0.3g*12s*3板</t>
  </si>
  <si>
    <t>石家庄以岭</t>
  </si>
  <si>
    <t>复方氨基酸注射液（15AA）</t>
  </si>
  <si>
    <t>250ml:20g</t>
  </si>
  <si>
    <t>安徽丰原</t>
  </si>
  <si>
    <t>复方天麻颗粒</t>
  </si>
  <si>
    <t>15g*8袋</t>
  </si>
  <si>
    <t>湖南康寿</t>
  </si>
  <si>
    <t>绵竹友好医院</t>
  </si>
  <si>
    <t>广州市花城</t>
  </si>
  <si>
    <t>盐酸西替利嗪片</t>
  </si>
  <si>
    <t>成都恒瑞</t>
  </si>
  <si>
    <t>天津金耀集团湖北天药</t>
  </si>
  <si>
    <t>秋水仙碱片</t>
  </si>
  <si>
    <t>0.5mg*20s</t>
  </si>
  <si>
    <t>云南植物</t>
  </si>
  <si>
    <t>12s*2板</t>
  </si>
  <si>
    <t>100ml:0.5g</t>
  </si>
  <si>
    <t>广汉康骨医院</t>
  </si>
  <si>
    <t>250mg*24s</t>
  </si>
  <si>
    <t>澳美</t>
  </si>
  <si>
    <t>甘肃岷海</t>
  </si>
  <si>
    <t>琥珀酸美托洛尔缓释片</t>
  </si>
  <si>
    <t>47.5mg*7s</t>
  </si>
  <si>
    <t>太极集团重庆涪陵</t>
  </si>
  <si>
    <t>双歧杆菌乳杆菌三联活菌片</t>
  </si>
  <si>
    <t>内蒙古双奇</t>
  </si>
  <si>
    <t>碳酸氢钠注射液</t>
  </si>
  <si>
    <t>林州亚神</t>
  </si>
  <si>
    <t>京都念慈庵蜜炼川贝枇杷膏</t>
  </si>
  <si>
    <t>京都念慈庵</t>
  </si>
  <si>
    <t>颈复康颗粒</t>
  </si>
  <si>
    <t>5g*10袋</t>
  </si>
  <si>
    <t>颈复康</t>
  </si>
  <si>
    <t>血塞通注射液</t>
  </si>
  <si>
    <t>2ml:100mg*10支</t>
  </si>
  <si>
    <t>500ml:25g</t>
  </si>
  <si>
    <t>甘草酸二铵胶囊</t>
  </si>
  <si>
    <t>50mg*24s</t>
  </si>
  <si>
    <t>正大天晴</t>
  </si>
  <si>
    <t>0.2g*12s</t>
  </si>
  <si>
    <t>制霉素片</t>
  </si>
  <si>
    <t>50万单位/片*100s</t>
  </si>
  <si>
    <t>浙江震元</t>
  </si>
  <si>
    <t>西地碘含片</t>
  </si>
  <si>
    <t>1.5mg*12s*2袋</t>
  </si>
  <si>
    <t>国药集团容生制药</t>
  </si>
  <si>
    <t>金钱草颗粒</t>
  </si>
  <si>
    <t>0.1g*15s*2板</t>
  </si>
  <si>
    <t>国药控股星鲨制药（厦门）</t>
  </si>
  <si>
    <t>氟康唑氯化钠注射液</t>
  </si>
  <si>
    <t>100ml:0.2g</t>
  </si>
  <si>
    <t>多烯磷脂酰胆碱胶囊</t>
  </si>
  <si>
    <t>228mg*24s</t>
  </si>
  <si>
    <t>赛诺菲（北京）</t>
  </si>
  <si>
    <t>广州白云山星群</t>
  </si>
  <si>
    <t>马应龙麝香痔疮膏</t>
  </si>
  <si>
    <t>叶酸片</t>
  </si>
  <si>
    <t>常州制药厂</t>
  </si>
  <si>
    <t>20ml*20支</t>
  </si>
  <si>
    <t>安徽新和成皖南</t>
  </si>
  <si>
    <t>10ml:0.5g*5支</t>
  </si>
  <si>
    <t>注射用青霉素钠</t>
  </si>
  <si>
    <t>80万单位</t>
  </si>
  <si>
    <t>北京悦康凯悦</t>
  </si>
  <si>
    <t>浙江仙琚</t>
  </si>
  <si>
    <t>667mg/ml*15袋</t>
  </si>
  <si>
    <t>荷兰Solvay</t>
  </si>
  <si>
    <t>1ml:7.5mg*1支</t>
  </si>
  <si>
    <t>吲哚美辛呋喃唑酮栓</t>
  </si>
  <si>
    <t>5s*2板</t>
  </si>
  <si>
    <t>氨苄西林丙磺舒胶囊</t>
  </si>
  <si>
    <t>0.25g*18s</t>
  </si>
  <si>
    <t>广东寄灵</t>
  </si>
  <si>
    <t>维生素B6片</t>
  </si>
  <si>
    <t>感冒灵颗粒</t>
  </si>
  <si>
    <t>10g*9袋</t>
  </si>
  <si>
    <t>华润三九医药</t>
  </si>
  <si>
    <t>地衣芽孢杆菌活菌胶囊</t>
  </si>
  <si>
    <t>东北制药集团沈阳第一</t>
  </si>
  <si>
    <t>强力枇杷露</t>
  </si>
  <si>
    <t>贵州神奇</t>
  </si>
  <si>
    <t>地榆升白片</t>
  </si>
  <si>
    <t>0.1g*20s*2板</t>
  </si>
  <si>
    <t>成都地奥制药</t>
  </si>
  <si>
    <t>成都天台山制药</t>
  </si>
  <si>
    <t>左旋糖酐40葡萄糖注射液</t>
  </si>
  <si>
    <t>500ml:30g:2</t>
  </si>
  <si>
    <t>尼可刹米注射液</t>
  </si>
  <si>
    <t>1.5ml:0.375</t>
  </si>
  <si>
    <t>胃苏颗粒</t>
  </si>
  <si>
    <t>5g*3袋</t>
  </si>
  <si>
    <t>扬子江药业集团江苏制药</t>
  </si>
  <si>
    <t>仙灵骨葆胶囊</t>
  </si>
  <si>
    <t>0.5g*40s</t>
  </si>
  <si>
    <t>贵州同济堂</t>
  </si>
  <si>
    <t>血塞通分散片</t>
  </si>
  <si>
    <t>复方胃蛋白酶颗粒</t>
  </si>
  <si>
    <t>10g*18袋</t>
  </si>
  <si>
    <t>吉林省利华</t>
  </si>
  <si>
    <t>胞磷胆碱钠片</t>
  </si>
  <si>
    <t>济南利民制药</t>
  </si>
  <si>
    <t>2ml:0.5g*10支</t>
  </si>
  <si>
    <t>沙丁胺醇气雾剂</t>
  </si>
  <si>
    <t>0.1mg/200揿/瓶</t>
  </si>
  <si>
    <t>肌苷注射液</t>
  </si>
  <si>
    <t>2ml:0.1g*10支</t>
  </si>
  <si>
    <t>云南白药气雾剂</t>
  </si>
  <si>
    <t>50g+60g</t>
  </si>
  <si>
    <t>云南白药集团</t>
  </si>
  <si>
    <t>消癌平片</t>
  </si>
  <si>
    <t>陕西省科学院</t>
  </si>
  <si>
    <t>北京嘉林</t>
  </si>
  <si>
    <t>戊酸雌二醇片</t>
  </si>
  <si>
    <t>1mg*21s</t>
  </si>
  <si>
    <t>重庆和平</t>
  </si>
  <si>
    <t>25mg*24s</t>
  </si>
  <si>
    <t>三门峡博科医疗器械有限责任公司</t>
  </si>
  <si>
    <t>退热贴</t>
  </si>
  <si>
    <t>5cm*12cm*2贴</t>
  </si>
  <si>
    <t>三门峡博科医疗</t>
  </si>
  <si>
    <t>绵阳市游仙区妇幼保健院</t>
  </si>
  <si>
    <t>绵阳市人民医院</t>
  </si>
  <si>
    <t>成都市温江区疾病预防控制中心</t>
  </si>
  <si>
    <t>玻片盒</t>
  </si>
  <si>
    <t>江苏康健</t>
  </si>
  <si>
    <t>江苏康健医疗用品有限公司</t>
  </si>
  <si>
    <t>眉山市东坡区疾病预防控制中心</t>
  </si>
  <si>
    <t>痰盒KJ519-2</t>
  </si>
  <si>
    <t>惠州九惠药业贸易有限公司</t>
  </si>
  <si>
    <t>习水县疾病预防控制中心</t>
  </si>
  <si>
    <t>益肝灵片</t>
  </si>
  <si>
    <t>77mg*100s</t>
  </si>
  <si>
    <t>惠州市九惠制药</t>
  </si>
  <si>
    <t>宜宾市第二人民医院</t>
  </si>
  <si>
    <t>注射用醋酸奥曲肽</t>
  </si>
  <si>
    <t>0.1mg</t>
  </si>
  <si>
    <t>注射用拉氧头孢钠</t>
  </si>
  <si>
    <t>浙江惠迪森</t>
  </si>
  <si>
    <t>瑞阳</t>
  </si>
  <si>
    <t>东美医疗美容整形门诊部</t>
  </si>
  <si>
    <t>5ml:0.1g*5支</t>
  </si>
  <si>
    <t>硫酸阿托品注射液</t>
  </si>
  <si>
    <t>1ml:0.5mg*10支</t>
  </si>
  <si>
    <t>遂成药业</t>
  </si>
  <si>
    <t>广东逸舒</t>
  </si>
  <si>
    <t>0.15g*6s</t>
  </si>
  <si>
    <t>0.1g*60s</t>
  </si>
  <si>
    <t>氨甲苯酸注射液</t>
  </si>
  <si>
    <t>10ml:0.1g*5支</t>
  </si>
  <si>
    <t>扬州制药</t>
  </si>
  <si>
    <t>酚磺乙胺注射液</t>
  </si>
  <si>
    <t>贵州天地</t>
  </si>
  <si>
    <t>注射用还原型谷胱甘肽</t>
  </si>
  <si>
    <t>山东绿叶</t>
  </si>
  <si>
    <t>1g:5ml*5支</t>
  </si>
  <si>
    <t>500ml:4.5g</t>
  </si>
  <si>
    <t>100ml:0.9g</t>
  </si>
  <si>
    <t>安徽省巢湖市弘慈医疗器械有限公司</t>
  </si>
  <si>
    <t>抗酸染色液</t>
  </si>
  <si>
    <t>4*250ml</t>
  </si>
  <si>
    <t>安徽省巢湖市弘慈</t>
  </si>
  <si>
    <t>无锡福祈制药有限公司</t>
  </si>
  <si>
    <t>利福喷丁胶囊</t>
  </si>
  <si>
    <t>0.15g*20s</t>
  </si>
  <si>
    <t>四川省长征</t>
  </si>
  <si>
    <t>河北顺康医药有限公司</t>
  </si>
  <si>
    <t>至灵菌丝胶囊</t>
  </si>
  <si>
    <t>河北瑞森</t>
  </si>
  <si>
    <t>0.3g*15s</t>
  </si>
  <si>
    <t>吉林省力胜</t>
  </si>
  <si>
    <t>吡嗪酰胺片</t>
  </si>
  <si>
    <t>苏州弘森</t>
  </si>
  <si>
    <t>异烟肼片</t>
  </si>
  <si>
    <t>西安利君</t>
  </si>
  <si>
    <t>遂宁市船山区疾病预防控制中心</t>
  </si>
  <si>
    <t>湖南金之路医药有限公司</t>
  </si>
  <si>
    <t>帕司烟肼片</t>
  </si>
  <si>
    <t>盐酸乙胺丁醇片</t>
  </si>
  <si>
    <t>无锡福祈</t>
  </si>
  <si>
    <t>隆昌县疾病预防控制中心</t>
  </si>
  <si>
    <t>乐山市妇幼保健院</t>
  </si>
  <si>
    <t>山东益康</t>
  </si>
  <si>
    <t>2ml:20mg</t>
  </si>
  <si>
    <t>北京赛升</t>
  </si>
  <si>
    <t>上海拜纳医疗器械有限公司</t>
  </si>
  <si>
    <t>临时起搏器</t>
  </si>
  <si>
    <t>pace T10</t>
  </si>
  <si>
    <t>Livetec 德国</t>
  </si>
  <si>
    <t>四川省科欣医药贸易有限公司</t>
  </si>
  <si>
    <t>川紫菀</t>
  </si>
  <si>
    <t>片</t>
  </si>
  <si>
    <t>四川千金方</t>
  </si>
  <si>
    <t>杜仲</t>
  </si>
  <si>
    <t>丝</t>
  </si>
  <si>
    <t>茯苓</t>
  </si>
  <si>
    <t>块</t>
  </si>
  <si>
    <t>羌活</t>
  </si>
  <si>
    <t>决明子</t>
  </si>
  <si>
    <t>清炒</t>
  </si>
  <si>
    <t>四川皓博</t>
  </si>
  <si>
    <t>防风</t>
  </si>
  <si>
    <t>统片</t>
  </si>
  <si>
    <t>河北楚风中药</t>
  </si>
  <si>
    <t>成都鹭燕广福药业有限公司</t>
  </si>
  <si>
    <t>结核菌素纯蛋白衍生物</t>
  </si>
  <si>
    <t>20IU/ml:1ml</t>
  </si>
  <si>
    <t>北京祥瑞</t>
  </si>
  <si>
    <t>四川仁通医药有限公司</t>
  </si>
  <si>
    <t>重组人促红素注射液</t>
  </si>
  <si>
    <t>5000IU/1ml</t>
  </si>
  <si>
    <t>深圳赛保尔生物</t>
  </si>
  <si>
    <t>四川华仓药业有限公司</t>
  </si>
  <si>
    <t>四川粤通医药有限公司</t>
  </si>
  <si>
    <t>四川聚创医药有限公司</t>
  </si>
  <si>
    <t>南充本草堂药业有限公司</t>
  </si>
  <si>
    <t>成都佳瑞康医药有限公司</t>
  </si>
  <si>
    <t>金刚藤软胶囊</t>
  </si>
  <si>
    <t>0.85g*36s</t>
  </si>
  <si>
    <t>天津市奥淇医科销售有限公司</t>
  </si>
  <si>
    <t>四川九丰药业有限公司</t>
  </si>
  <si>
    <t>四川同春药业有限公司</t>
  </si>
  <si>
    <t>成都瑞元医药有限公司</t>
  </si>
  <si>
    <t>复方维生素注射液（4）</t>
  </si>
  <si>
    <t>2ml</t>
  </si>
  <si>
    <t>成都平原</t>
  </si>
  <si>
    <t>四川德盛源药业有限公司</t>
  </si>
  <si>
    <t>四川蜀科药业有限公司</t>
  </si>
  <si>
    <t>四川仁祥药业有限公司</t>
  </si>
  <si>
    <t>四川神宇医药有限公司</t>
  </si>
  <si>
    <t>四川弘益药业有限公司</t>
  </si>
  <si>
    <t>成都蜀生堂药业有限公司</t>
  </si>
  <si>
    <t>安徽健康福医药有限公司</t>
  </si>
  <si>
    <t>四川崇州市三元药业有限责任公司</t>
  </si>
  <si>
    <t>胶体果胶铋胶囊</t>
  </si>
  <si>
    <t>100mg*48s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</si>
</sst>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2">
    <font>
      <sz val="11"/>
      <color theme="1"/>
      <name val="宋体"/>
      <charset val="134"/>
      <scheme val="minor"/>
    </font>
    <font>
      <sz val="10"/>
      <color indexed="8"/>
      <name val="宋体"/>
      <charset val="0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13"/>
  <sheetViews>
    <sheetView tabSelected="1" topLeftCell="A1596" workbookViewId="0">
      <selection activeCell="A1612" sqref="$A1612:$XFD1612"/>
    </sheetView>
  </sheetViews>
  <sheetFormatPr defaultColWidth="9" defaultRowHeight="20" customHeight="1"/>
  <cols>
    <col min="1" max="1" width="27.5" style="1" customWidth="1"/>
    <col min="2" max="2" width="40" hidden="1" customWidth="1"/>
    <col min="3" max="3" width="33.75" customWidth="1"/>
    <col min="4" max="4" width="26.25" customWidth="1"/>
    <col min="5" max="5" width="25.375" customWidth="1"/>
    <col min="6" max="6" width="6.375" customWidth="1"/>
    <col min="7" max="8" width="16" style="2" hidden="1" customWidth="1"/>
    <col min="9" max="10" width="13.75"/>
  </cols>
  <sheetData>
    <row r="1" customHeight="1" spans="2:1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t="s">
        <v>7</v>
      </c>
      <c r="J1" t="s">
        <v>8</v>
      </c>
    </row>
    <row r="2" customHeight="1" spans="1:10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-45</v>
      </c>
      <c r="G2" s="6">
        <v>-538.46</v>
      </c>
      <c r="H2" s="6">
        <f t="shared" ref="H2:H23" si="0">G2*1.17</f>
        <v>-629.9982</v>
      </c>
      <c r="I2">
        <f t="shared" ref="I2:I29" si="1">H2*0.9354126</f>
        <v>-589.30825425732</v>
      </c>
      <c r="J2">
        <f>I2/F2</f>
        <v>13.095738983496</v>
      </c>
    </row>
    <row r="3" customHeight="1" spans="1:10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>
        <v>300</v>
      </c>
      <c r="G3" s="6">
        <v>794.87</v>
      </c>
      <c r="H3" s="6">
        <f t="shared" si="0"/>
        <v>929.9979</v>
      </c>
      <c r="I3">
        <f t="shared" si="1"/>
        <v>869.93175363354</v>
      </c>
      <c r="J3">
        <f t="shared" ref="J3:J66" si="2">I3/F3</f>
        <v>2.8997725121118</v>
      </c>
    </row>
    <row r="4" customHeight="1" spans="1:10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>
        <v>800</v>
      </c>
      <c r="G4" s="6">
        <v>2119.66</v>
      </c>
      <c r="H4" s="6">
        <f t="shared" si="0"/>
        <v>2480.0022</v>
      </c>
      <c r="I4">
        <f t="shared" si="1"/>
        <v>2319.82530590772</v>
      </c>
      <c r="J4">
        <f t="shared" si="2"/>
        <v>2.89978163238465</v>
      </c>
    </row>
    <row r="5" customHeight="1" spans="1:10">
      <c r="A5" s="1" t="s">
        <v>24</v>
      </c>
      <c r="B5" s="1" t="s">
        <v>15</v>
      </c>
      <c r="C5" s="1" t="s">
        <v>25</v>
      </c>
      <c r="D5" s="1" t="s">
        <v>26</v>
      </c>
      <c r="E5" s="1" t="s">
        <v>27</v>
      </c>
      <c r="F5" s="1">
        <v>1200</v>
      </c>
      <c r="G5" s="6">
        <v>1846.15</v>
      </c>
      <c r="H5" s="6">
        <f t="shared" si="0"/>
        <v>2159.9955</v>
      </c>
      <c r="I5">
        <f t="shared" si="1"/>
        <v>2020.4870066433</v>
      </c>
      <c r="J5">
        <f t="shared" si="2"/>
        <v>1.68373917220275</v>
      </c>
    </row>
    <row r="6" customHeight="1" spans="1:10">
      <c r="A6" s="1" t="s">
        <v>14</v>
      </c>
      <c r="B6" s="1" t="s">
        <v>15</v>
      </c>
      <c r="C6" s="1" t="s">
        <v>16</v>
      </c>
      <c r="D6" s="1" t="s">
        <v>17</v>
      </c>
      <c r="E6" s="1" t="s">
        <v>27</v>
      </c>
      <c r="F6" s="1">
        <v>600</v>
      </c>
      <c r="G6" s="6">
        <v>1589.74</v>
      </c>
      <c r="H6" s="6">
        <f t="shared" si="0"/>
        <v>1859.9958</v>
      </c>
      <c r="I6">
        <f t="shared" si="1"/>
        <v>1739.86350726708</v>
      </c>
      <c r="J6">
        <f t="shared" si="2"/>
        <v>2.8997725121118</v>
      </c>
    </row>
    <row r="7" customHeight="1" spans="1:10">
      <c r="A7" s="1" t="s">
        <v>14</v>
      </c>
      <c r="B7" s="1" t="s">
        <v>15</v>
      </c>
      <c r="C7" s="1" t="s">
        <v>16</v>
      </c>
      <c r="D7" s="1" t="s">
        <v>17</v>
      </c>
      <c r="E7" s="1" t="s">
        <v>27</v>
      </c>
      <c r="F7" s="1">
        <v>50</v>
      </c>
      <c r="G7" s="6">
        <v>132.48</v>
      </c>
      <c r="H7" s="6">
        <f t="shared" si="0"/>
        <v>155.0016</v>
      </c>
      <c r="I7">
        <f t="shared" si="1"/>
        <v>144.99044966016</v>
      </c>
      <c r="J7">
        <f t="shared" si="2"/>
        <v>2.8998089932032</v>
      </c>
    </row>
    <row r="8" customHeight="1" spans="1:10">
      <c r="A8" s="1" t="s">
        <v>9</v>
      </c>
      <c r="B8" s="1" t="s">
        <v>28</v>
      </c>
      <c r="C8" s="1" t="s">
        <v>29</v>
      </c>
      <c r="D8" s="1" t="s">
        <v>30</v>
      </c>
      <c r="E8" s="1" t="s">
        <v>31</v>
      </c>
      <c r="F8" s="1">
        <v>300</v>
      </c>
      <c r="G8" s="6">
        <v>6000</v>
      </c>
      <c r="H8" s="6">
        <f t="shared" si="0"/>
        <v>7020</v>
      </c>
      <c r="I8">
        <f t="shared" si="1"/>
        <v>6566.596452</v>
      </c>
      <c r="J8">
        <f t="shared" si="2"/>
        <v>21.88865484</v>
      </c>
    </row>
    <row r="9" customHeight="1" spans="1:10">
      <c r="A9" s="1" t="s">
        <v>32</v>
      </c>
      <c r="B9" s="1" t="s">
        <v>28</v>
      </c>
      <c r="C9" s="1" t="s">
        <v>33</v>
      </c>
      <c r="D9" s="1" t="s">
        <v>34</v>
      </c>
      <c r="E9" s="1" t="s">
        <v>35</v>
      </c>
      <c r="F9" s="1">
        <v>480</v>
      </c>
      <c r="G9" s="6">
        <v>12873.85</v>
      </c>
      <c r="H9" s="6">
        <f t="shared" si="0"/>
        <v>15062.4045</v>
      </c>
      <c r="I9">
        <f t="shared" si="1"/>
        <v>14089.5629555967</v>
      </c>
      <c r="J9">
        <f t="shared" si="2"/>
        <v>29.3532561574931</v>
      </c>
    </row>
    <row r="10" customHeight="1" spans="1:10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400</v>
      </c>
      <c r="G10" s="6">
        <v>6570.94</v>
      </c>
      <c r="H10" s="6">
        <f t="shared" si="0"/>
        <v>7687.9998</v>
      </c>
      <c r="I10">
        <f t="shared" si="1"/>
        <v>7191.45188171748</v>
      </c>
      <c r="J10">
        <f t="shared" si="2"/>
        <v>17.9786297042937</v>
      </c>
    </row>
    <row r="11" customHeight="1" spans="1:10">
      <c r="A11" s="1" t="s">
        <v>9</v>
      </c>
      <c r="B11" s="1" t="s">
        <v>37</v>
      </c>
      <c r="C11" s="1" t="s">
        <v>41</v>
      </c>
      <c r="D11" s="1" t="s">
        <v>42</v>
      </c>
      <c r="E11" s="1" t="s">
        <v>43</v>
      </c>
      <c r="F11" s="1">
        <v>100</v>
      </c>
      <c r="G11" s="6">
        <v>1971.79</v>
      </c>
      <c r="H11" s="6">
        <f t="shared" si="0"/>
        <v>2306.9943</v>
      </c>
      <c r="I11">
        <f t="shared" si="1"/>
        <v>2157.99153634818</v>
      </c>
      <c r="J11">
        <f t="shared" si="2"/>
        <v>21.5799153634818</v>
      </c>
    </row>
    <row r="12" customHeight="1" spans="1:10">
      <c r="A12" s="1" t="s">
        <v>44</v>
      </c>
      <c r="B12" s="1" t="s">
        <v>45</v>
      </c>
      <c r="C12" s="1" t="s">
        <v>46</v>
      </c>
      <c r="D12" s="1" t="s">
        <v>47</v>
      </c>
      <c r="E12" s="1" t="s">
        <v>48</v>
      </c>
      <c r="F12" s="1">
        <v>100</v>
      </c>
      <c r="G12" s="6">
        <v>1628.21</v>
      </c>
      <c r="H12" s="6">
        <f t="shared" si="0"/>
        <v>1905.0057</v>
      </c>
      <c r="I12">
        <f t="shared" si="1"/>
        <v>1781.96633485182</v>
      </c>
      <c r="J12">
        <f t="shared" si="2"/>
        <v>17.8196633485182</v>
      </c>
    </row>
    <row r="13" customHeight="1" spans="1:10">
      <c r="A13" s="1" t="s">
        <v>9</v>
      </c>
      <c r="B13" s="1" t="s">
        <v>45</v>
      </c>
      <c r="C13" s="1" t="s">
        <v>49</v>
      </c>
      <c r="D13" s="1" t="s">
        <v>50</v>
      </c>
      <c r="E13" s="1" t="s">
        <v>51</v>
      </c>
      <c r="F13" s="1">
        <v>100</v>
      </c>
      <c r="G13" s="6">
        <v>4635.9</v>
      </c>
      <c r="H13" s="6">
        <f t="shared" si="0"/>
        <v>5424.003</v>
      </c>
      <c r="I13">
        <f t="shared" si="1"/>
        <v>5073.6807486378</v>
      </c>
      <c r="J13">
        <f t="shared" si="2"/>
        <v>50.736807486378</v>
      </c>
    </row>
    <row r="14" customHeight="1" spans="1:10">
      <c r="A14" s="1" t="s">
        <v>14</v>
      </c>
      <c r="B14" s="1" t="s">
        <v>45</v>
      </c>
      <c r="C14" s="1" t="s">
        <v>52</v>
      </c>
      <c r="D14" s="1" t="s">
        <v>53</v>
      </c>
      <c r="E14" s="1" t="s">
        <v>54</v>
      </c>
      <c r="F14" s="1">
        <v>360</v>
      </c>
      <c r="G14" s="6">
        <v>7015.38</v>
      </c>
      <c r="H14" s="6">
        <f t="shared" si="0"/>
        <v>8207.9946</v>
      </c>
      <c r="I14">
        <f t="shared" si="1"/>
        <v>7677.86156957196</v>
      </c>
      <c r="J14">
        <f t="shared" si="2"/>
        <v>21.327393248811</v>
      </c>
    </row>
    <row r="15" customHeight="1" spans="1:10">
      <c r="A15" s="1" t="s">
        <v>36</v>
      </c>
      <c r="B15" s="1" t="s">
        <v>45</v>
      </c>
      <c r="C15" s="1" t="s">
        <v>38</v>
      </c>
      <c r="D15" s="1" t="s">
        <v>55</v>
      </c>
      <c r="E15" s="1" t="s">
        <v>56</v>
      </c>
      <c r="F15" s="1">
        <v>400</v>
      </c>
      <c r="G15" s="6">
        <v>5736.75</v>
      </c>
      <c r="H15" s="6">
        <f t="shared" si="0"/>
        <v>6711.9975</v>
      </c>
      <c r="I15">
        <f t="shared" si="1"/>
        <v>6278.4870326685</v>
      </c>
      <c r="J15">
        <f t="shared" si="2"/>
        <v>15.6962175816713</v>
      </c>
    </row>
    <row r="16" customHeight="1" spans="1:10">
      <c r="A16" s="1" t="s">
        <v>57</v>
      </c>
      <c r="B16" s="1" t="s">
        <v>45</v>
      </c>
      <c r="C16" s="1" t="s">
        <v>58</v>
      </c>
      <c r="D16" s="1" t="s">
        <v>59</v>
      </c>
      <c r="E16" s="1" t="s">
        <v>60</v>
      </c>
      <c r="F16" s="1">
        <v>400</v>
      </c>
      <c r="G16" s="6">
        <v>6984.62</v>
      </c>
      <c r="H16" s="6">
        <f t="shared" si="0"/>
        <v>8172.0054</v>
      </c>
      <c r="I16">
        <f t="shared" si="1"/>
        <v>7644.19681842804</v>
      </c>
      <c r="J16">
        <f t="shared" si="2"/>
        <v>19.1104920460701</v>
      </c>
    </row>
    <row r="17" customHeight="1" spans="1:10">
      <c r="A17" s="1" t="s">
        <v>61</v>
      </c>
      <c r="B17" s="1" t="s">
        <v>62</v>
      </c>
      <c r="C17" s="1" t="s">
        <v>63</v>
      </c>
      <c r="D17" s="1" t="s">
        <v>64</v>
      </c>
      <c r="E17" s="1" t="s">
        <v>65</v>
      </c>
      <c r="F17" s="1">
        <v>1000</v>
      </c>
      <c r="G17" s="6">
        <v>16239.32</v>
      </c>
      <c r="H17" s="6">
        <f t="shared" si="0"/>
        <v>19000.0044</v>
      </c>
      <c r="I17">
        <f t="shared" si="1"/>
        <v>17772.8435158154</v>
      </c>
      <c r="J17">
        <f t="shared" si="2"/>
        <v>17.7728435158154</v>
      </c>
    </row>
    <row r="18" customHeight="1" spans="1:10">
      <c r="A18" s="1" t="s">
        <v>66</v>
      </c>
      <c r="B18" s="1" t="s">
        <v>67</v>
      </c>
      <c r="C18" s="1" t="s">
        <v>68</v>
      </c>
      <c r="D18" s="1" t="s">
        <v>69</v>
      </c>
      <c r="E18" s="1" t="s">
        <v>70</v>
      </c>
      <c r="F18" s="1">
        <v>100</v>
      </c>
      <c r="G18" s="6">
        <v>1564.1</v>
      </c>
      <c r="H18" s="6">
        <f t="shared" si="0"/>
        <v>1829.997</v>
      </c>
      <c r="I18">
        <f t="shared" si="1"/>
        <v>1711.8022517622</v>
      </c>
      <c r="J18">
        <f t="shared" si="2"/>
        <v>17.118022517622</v>
      </c>
    </row>
    <row r="19" customHeight="1" spans="1:10">
      <c r="A19" s="1" t="s">
        <v>66</v>
      </c>
      <c r="B19" s="1" t="s">
        <v>67</v>
      </c>
      <c r="C19" s="1" t="s">
        <v>68</v>
      </c>
      <c r="D19" s="1" t="s">
        <v>69</v>
      </c>
      <c r="E19" s="1" t="s">
        <v>70</v>
      </c>
      <c r="F19" s="1">
        <v>30</v>
      </c>
      <c r="G19" s="6">
        <v>469.23</v>
      </c>
      <c r="H19" s="6">
        <f t="shared" si="0"/>
        <v>548.9991</v>
      </c>
      <c r="I19">
        <f t="shared" si="1"/>
        <v>513.54067552866</v>
      </c>
      <c r="J19">
        <f t="shared" si="2"/>
        <v>17.118022517622</v>
      </c>
    </row>
    <row r="20" customHeight="1" spans="1:10">
      <c r="A20" s="1" t="s">
        <v>71</v>
      </c>
      <c r="B20" s="1" t="s">
        <v>67</v>
      </c>
      <c r="C20" s="1" t="s">
        <v>72</v>
      </c>
      <c r="D20" s="1" t="s">
        <v>73</v>
      </c>
      <c r="E20" s="1" t="s">
        <v>74</v>
      </c>
      <c r="F20" s="1">
        <v>50</v>
      </c>
      <c r="G20" s="6">
        <v>1400.43</v>
      </c>
      <c r="H20" s="6">
        <f t="shared" si="0"/>
        <v>1638.5031</v>
      </c>
      <c r="I20">
        <f t="shared" si="1"/>
        <v>1532.67644487906</v>
      </c>
      <c r="J20">
        <f t="shared" si="2"/>
        <v>30.6535288975812</v>
      </c>
    </row>
    <row r="21" customHeight="1" spans="1:10">
      <c r="A21" s="1" t="s">
        <v>75</v>
      </c>
      <c r="B21" s="1" t="s">
        <v>76</v>
      </c>
      <c r="C21" s="1" t="s">
        <v>77</v>
      </c>
      <c r="D21" s="1" t="s">
        <v>78</v>
      </c>
      <c r="E21" s="1" t="s">
        <v>79</v>
      </c>
      <c r="F21" s="1">
        <v>480</v>
      </c>
      <c r="G21" s="6">
        <v>2051.28</v>
      </c>
      <c r="H21" s="6">
        <f t="shared" si="0"/>
        <v>2399.9976</v>
      </c>
      <c r="I21">
        <f t="shared" si="1"/>
        <v>2244.98799500976</v>
      </c>
      <c r="J21">
        <f t="shared" si="2"/>
        <v>4.677058322937</v>
      </c>
    </row>
    <row r="22" customHeight="1" spans="1:10">
      <c r="A22" s="1" t="s">
        <v>80</v>
      </c>
      <c r="B22" s="1" t="s">
        <v>76</v>
      </c>
      <c r="C22" s="1" t="s">
        <v>81</v>
      </c>
      <c r="D22" s="1" t="s">
        <v>82</v>
      </c>
      <c r="E22" s="1" t="s">
        <v>83</v>
      </c>
      <c r="F22" s="1">
        <v>480</v>
      </c>
      <c r="G22" s="6">
        <v>6153.85</v>
      </c>
      <c r="H22" s="6">
        <f t="shared" si="0"/>
        <v>7200.0045</v>
      </c>
      <c r="I22">
        <f t="shared" si="1"/>
        <v>6734.9749293567</v>
      </c>
      <c r="J22">
        <f t="shared" si="2"/>
        <v>14.0311977694931</v>
      </c>
    </row>
    <row r="23" customHeight="1" spans="1:10">
      <c r="A23" s="1" t="s">
        <v>9</v>
      </c>
      <c r="B23" s="1" t="s">
        <v>84</v>
      </c>
      <c r="C23" s="1" t="s">
        <v>85</v>
      </c>
      <c r="D23" s="1" t="s">
        <v>86</v>
      </c>
      <c r="E23" s="1" t="s">
        <v>87</v>
      </c>
      <c r="F23" s="1">
        <v>600</v>
      </c>
      <c r="G23" s="6">
        <v>16943.59</v>
      </c>
      <c r="H23" s="6">
        <f t="shared" si="0"/>
        <v>19824.0003</v>
      </c>
      <c r="I23">
        <f t="shared" si="1"/>
        <v>18543.6196630238</v>
      </c>
      <c r="J23">
        <f t="shared" si="2"/>
        <v>30.9060327717063</v>
      </c>
    </row>
    <row r="24" customHeight="1" spans="1:10">
      <c r="A24" s="1" t="s">
        <v>88</v>
      </c>
      <c r="B24" s="1" t="s">
        <v>89</v>
      </c>
      <c r="C24" s="1" t="s">
        <v>90</v>
      </c>
      <c r="D24" s="1" t="s">
        <v>91</v>
      </c>
      <c r="E24" s="1" t="s">
        <v>92</v>
      </c>
      <c r="F24" s="1">
        <v>50</v>
      </c>
      <c r="G24" s="6">
        <f t="shared" ref="G24:G30" si="3">H24/1.17</f>
        <v>1217.94871794872</v>
      </c>
      <c r="H24" s="6">
        <v>1425</v>
      </c>
      <c r="I24">
        <f t="shared" si="1"/>
        <v>1332.962955</v>
      </c>
      <c r="J24">
        <f t="shared" si="2"/>
        <v>26.6592591</v>
      </c>
    </row>
    <row r="25" customHeight="1" spans="1:10">
      <c r="A25" s="1" t="s">
        <v>88</v>
      </c>
      <c r="B25" s="1" t="s">
        <v>89</v>
      </c>
      <c r="C25" s="1" t="s">
        <v>90</v>
      </c>
      <c r="D25" s="1" t="s">
        <v>93</v>
      </c>
      <c r="E25" s="1" t="s">
        <v>92</v>
      </c>
      <c r="F25" s="1">
        <v>850</v>
      </c>
      <c r="G25" s="6">
        <f t="shared" si="3"/>
        <v>20705.1282051282</v>
      </c>
      <c r="H25" s="6">
        <v>24225</v>
      </c>
      <c r="I25">
        <f t="shared" si="1"/>
        <v>22660.370235</v>
      </c>
      <c r="J25">
        <f t="shared" si="2"/>
        <v>26.6592591</v>
      </c>
    </row>
    <row r="26" customHeight="1" spans="1:10">
      <c r="A26" s="1" t="s">
        <v>88</v>
      </c>
      <c r="B26" s="1" t="s">
        <v>89</v>
      </c>
      <c r="C26" s="1" t="s">
        <v>90</v>
      </c>
      <c r="D26" s="1" t="s">
        <v>94</v>
      </c>
      <c r="E26" s="1" t="s">
        <v>92</v>
      </c>
      <c r="F26" s="1">
        <v>250</v>
      </c>
      <c r="G26" s="6">
        <f t="shared" si="3"/>
        <v>6837.60683760684</v>
      </c>
      <c r="H26" s="6">
        <v>8000</v>
      </c>
      <c r="I26">
        <f t="shared" si="1"/>
        <v>7483.3008</v>
      </c>
      <c r="J26">
        <f t="shared" si="2"/>
        <v>29.9332032</v>
      </c>
    </row>
    <row r="27" customHeight="1" spans="1:10">
      <c r="A27" s="1" t="s">
        <v>88</v>
      </c>
      <c r="B27" s="1" t="s">
        <v>89</v>
      </c>
      <c r="C27" s="1" t="s">
        <v>90</v>
      </c>
      <c r="D27" s="1" t="s">
        <v>95</v>
      </c>
      <c r="E27" s="1" t="s">
        <v>92</v>
      </c>
      <c r="F27" s="1">
        <v>250</v>
      </c>
      <c r="G27" s="6">
        <f t="shared" si="3"/>
        <v>6837.60683760684</v>
      </c>
      <c r="H27" s="6">
        <v>8000</v>
      </c>
      <c r="I27">
        <f t="shared" si="1"/>
        <v>7483.3008</v>
      </c>
      <c r="J27">
        <f t="shared" si="2"/>
        <v>29.9332032</v>
      </c>
    </row>
    <row r="28" customHeight="1" spans="1:10">
      <c r="A28" s="1" t="s">
        <v>88</v>
      </c>
      <c r="B28" s="1" t="s">
        <v>89</v>
      </c>
      <c r="C28" s="1" t="s">
        <v>96</v>
      </c>
      <c r="D28" s="1" t="s">
        <v>97</v>
      </c>
      <c r="E28" s="1" t="s">
        <v>98</v>
      </c>
      <c r="F28" s="1">
        <v>2800</v>
      </c>
      <c r="G28" s="6">
        <f t="shared" si="3"/>
        <v>2393.16239316239</v>
      </c>
      <c r="H28" s="6">
        <v>2800</v>
      </c>
      <c r="I28">
        <f t="shared" si="1"/>
        <v>2619.15528</v>
      </c>
      <c r="J28">
        <f t="shared" si="2"/>
        <v>0.9354126</v>
      </c>
    </row>
    <row r="29" customHeight="1" spans="1:10">
      <c r="A29" s="1" t="s">
        <v>88</v>
      </c>
      <c r="B29" s="1" t="s">
        <v>89</v>
      </c>
      <c r="C29" s="1" t="s">
        <v>90</v>
      </c>
      <c r="D29" s="1" t="s">
        <v>93</v>
      </c>
      <c r="E29" s="1" t="s">
        <v>92</v>
      </c>
      <c r="F29" s="1">
        <v>2500</v>
      </c>
      <c r="G29" s="6">
        <f t="shared" si="3"/>
        <v>60897.4358974359</v>
      </c>
      <c r="H29" s="6">
        <v>71250</v>
      </c>
      <c r="I29">
        <f t="shared" si="1"/>
        <v>66648.14775</v>
      </c>
      <c r="J29">
        <f t="shared" si="2"/>
        <v>26.6592591</v>
      </c>
    </row>
    <row r="30" customHeight="1" spans="1:10">
      <c r="A30" s="1" t="s">
        <v>99</v>
      </c>
      <c r="B30" s="1" t="s">
        <v>89</v>
      </c>
      <c r="C30" s="1" t="s">
        <v>100</v>
      </c>
      <c r="D30" s="1" t="s">
        <v>101</v>
      </c>
      <c r="E30" s="1" t="s">
        <v>92</v>
      </c>
      <c r="F30" s="1">
        <v>500</v>
      </c>
      <c r="G30" s="6">
        <f t="shared" si="3"/>
        <v>1666.66666666667</v>
      </c>
      <c r="H30" s="6">
        <v>1950</v>
      </c>
      <c r="I30">
        <f t="shared" ref="I30:I93" si="4">H30*0.9354126</f>
        <v>1824.05457</v>
      </c>
      <c r="J30">
        <f t="shared" si="2"/>
        <v>3.64810914</v>
      </c>
    </row>
    <row r="31" customHeight="1" spans="1:10">
      <c r="A31" s="1" t="s">
        <v>99</v>
      </c>
      <c r="B31" s="1" t="s">
        <v>102</v>
      </c>
      <c r="C31" s="1" t="s">
        <v>103</v>
      </c>
      <c r="D31" s="1" t="s">
        <v>104</v>
      </c>
      <c r="E31" s="1" t="s">
        <v>105</v>
      </c>
      <c r="F31" s="1">
        <v>200</v>
      </c>
      <c r="G31" s="6">
        <v>5176.07</v>
      </c>
      <c r="H31" s="6">
        <f t="shared" ref="H31:H37" si="5">G31*1.17</f>
        <v>6056.0019</v>
      </c>
      <c r="I31">
        <f t="shared" si="4"/>
        <v>5664.86048288394</v>
      </c>
      <c r="J31">
        <f t="shared" si="2"/>
        <v>28.3243024144197</v>
      </c>
    </row>
    <row r="32" customHeight="1" spans="1:10">
      <c r="A32" s="1" t="s">
        <v>99</v>
      </c>
      <c r="B32" s="1" t="s">
        <v>102</v>
      </c>
      <c r="C32" s="1" t="s">
        <v>103</v>
      </c>
      <c r="D32" s="1" t="s">
        <v>104</v>
      </c>
      <c r="E32" s="1" t="s">
        <v>105</v>
      </c>
      <c r="F32" s="1">
        <v>600</v>
      </c>
      <c r="G32" s="6">
        <v>15528.21</v>
      </c>
      <c r="H32" s="6">
        <f t="shared" si="5"/>
        <v>18168.0057</v>
      </c>
      <c r="I32">
        <f t="shared" si="4"/>
        <v>16994.5814486518</v>
      </c>
      <c r="J32">
        <f t="shared" si="2"/>
        <v>28.3243024144197</v>
      </c>
    </row>
    <row r="33" customHeight="1" spans="1:10">
      <c r="A33" s="1" t="s">
        <v>106</v>
      </c>
      <c r="B33" s="1" t="s">
        <v>102</v>
      </c>
      <c r="C33" s="1" t="s">
        <v>107</v>
      </c>
      <c r="D33" s="1" t="s">
        <v>108</v>
      </c>
      <c r="E33" s="1" t="s">
        <v>109</v>
      </c>
      <c r="F33" s="1">
        <v>400</v>
      </c>
      <c r="G33" s="6">
        <v>12981.2</v>
      </c>
      <c r="H33" s="6">
        <f t="shared" si="5"/>
        <v>15188.004</v>
      </c>
      <c r="I33">
        <f t="shared" si="4"/>
        <v>14207.0503104504</v>
      </c>
      <c r="J33">
        <f t="shared" si="2"/>
        <v>35.517625776126</v>
      </c>
    </row>
    <row r="34" customHeight="1" spans="1:10">
      <c r="A34" s="1" t="s">
        <v>106</v>
      </c>
      <c r="B34" s="1" t="s">
        <v>102</v>
      </c>
      <c r="C34" s="1" t="s">
        <v>107</v>
      </c>
      <c r="D34" s="1" t="s">
        <v>108</v>
      </c>
      <c r="E34" s="1" t="s">
        <v>109</v>
      </c>
      <c r="F34" s="1">
        <v>200</v>
      </c>
      <c r="G34" s="6">
        <v>6490.6</v>
      </c>
      <c r="H34" s="6">
        <f t="shared" si="5"/>
        <v>7594.002</v>
      </c>
      <c r="I34">
        <f t="shared" si="4"/>
        <v>7103.5251552252</v>
      </c>
      <c r="J34">
        <f t="shared" si="2"/>
        <v>35.517625776126</v>
      </c>
    </row>
    <row r="35" customHeight="1" spans="1:10">
      <c r="A35" s="1" t="s">
        <v>99</v>
      </c>
      <c r="B35" s="1" t="s">
        <v>102</v>
      </c>
      <c r="C35" s="1" t="s">
        <v>103</v>
      </c>
      <c r="D35" s="1" t="s">
        <v>104</v>
      </c>
      <c r="E35" s="1" t="s">
        <v>105</v>
      </c>
      <c r="F35" s="1">
        <v>400</v>
      </c>
      <c r="G35" s="6">
        <v>10352.14</v>
      </c>
      <c r="H35" s="6">
        <f t="shared" si="5"/>
        <v>12112.0038</v>
      </c>
      <c r="I35">
        <f t="shared" si="4"/>
        <v>11329.7209657679</v>
      </c>
      <c r="J35">
        <f t="shared" si="2"/>
        <v>28.3243024144197</v>
      </c>
    </row>
    <row r="36" customHeight="1" spans="1:10">
      <c r="A36" s="1" t="s">
        <v>99</v>
      </c>
      <c r="B36" s="1" t="s">
        <v>102</v>
      </c>
      <c r="C36" s="1" t="s">
        <v>103</v>
      </c>
      <c r="D36" s="1" t="s">
        <v>104</v>
      </c>
      <c r="E36" s="1" t="s">
        <v>105</v>
      </c>
      <c r="F36" s="1">
        <v>800</v>
      </c>
      <c r="G36" s="6">
        <v>25141.88</v>
      </c>
      <c r="H36" s="6">
        <f t="shared" si="5"/>
        <v>29415.9996</v>
      </c>
      <c r="I36">
        <f t="shared" si="4"/>
        <v>27516.096667435</v>
      </c>
      <c r="J36">
        <f t="shared" si="2"/>
        <v>34.3951208342937</v>
      </c>
    </row>
    <row r="37" customHeight="1" spans="1:10">
      <c r="A37" s="1" t="s">
        <v>110</v>
      </c>
      <c r="B37" s="1" t="s">
        <v>111</v>
      </c>
      <c r="C37" s="1" t="s">
        <v>112</v>
      </c>
      <c r="D37" s="1" t="s">
        <v>113</v>
      </c>
      <c r="E37" s="1" t="s">
        <v>114</v>
      </c>
      <c r="F37" s="1">
        <v>1820</v>
      </c>
      <c r="G37" s="6">
        <v>14466.67</v>
      </c>
      <c r="H37" s="6">
        <f t="shared" si="5"/>
        <v>16926.0039</v>
      </c>
      <c r="I37">
        <f t="shared" si="4"/>
        <v>15832.7973157091</v>
      </c>
      <c r="J37">
        <f t="shared" si="2"/>
        <v>8.69933918445557</v>
      </c>
    </row>
    <row r="38" customHeight="1" spans="1:10">
      <c r="A38" s="1" t="s">
        <v>115</v>
      </c>
      <c r="B38" s="1" t="s">
        <v>116</v>
      </c>
      <c r="C38" s="1" t="s">
        <v>117</v>
      </c>
      <c r="D38" s="1" t="s">
        <v>118</v>
      </c>
      <c r="E38" s="1" t="s">
        <v>119</v>
      </c>
      <c r="F38" s="1">
        <v>10</v>
      </c>
      <c r="G38" s="6">
        <f t="shared" ref="G38:G101" si="6">H38/1.17</f>
        <v>225.641025641026</v>
      </c>
      <c r="H38" s="6">
        <v>264</v>
      </c>
      <c r="I38">
        <f t="shared" si="4"/>
        <v>246.9489264</v>
      </c>
      <c r="J38">
        <f t="shared" si="2"/>
        <v>24.69489264</v>
      </c>
    </row>
    <row r="39" customHeight="1" spans="1:10">
      <c r="A39" s="1" t="s">
        <v>120</v>
      </c>
      <c r="B39" s="1" t="s">
        <v>116</v>
      </c>
      <c r="C39" s="1" t="s">
        <v>121</v>
      </c>
      <c r="D39" s="1" t="s">
        <v>122</v>
      </c>
      <c r="E39" s="1" t="s">
        <v>123</v>
      </c>
      <c r="F39" s="1">
        <v>20</v>
      </c>
      <c r="G39" s="6">
        <f t="shared" si="6"/>
        <v>4630.76923076923</v>
      </c>
      <c r="H39" s="6">
        <v>5418</v>
      </c>
      <c r="I39">
        <f t="shared" si="4"/>
        <v>5068.0654668</v>
      </c>
      <c r="J39">
        <f t="shared" si="2"/>
        <v>253.40327334</v>
      </c>
    </row>
    <row r="40" customHeight="1" spans="1:10">
      <c r="A40" s="1" t="s">
        <v>124</v>
      </c>
      <c r="B40" s="1" t="s">
        <v>116</v>
      </c>
      <c r="C40" s="1" t="s">
        <v>125</v>
      </c>
      <c r="D40" s="1" t="s">
        <v>126</v>
      </c>
      <c r="E40" s="1" t="s">
        <v>127</v>
      </c>
      <c r="F40" s="1">
        <v>4</v>
      </c>
      <c r="G40" s="6">
        <f t="shared" si="6"/>
        <v>5880.34188034188</v>
      </c>
      <c r="H40" s="6">
        <v>6880</v>
      </c>
      <c r="I40">
        <f t="shared" si="4"/>
        <v>6435.638688</v>
      </c>
      <c r="J40">
        <f t="shared" si="2"/>
        <v>1608.909672</v>
      </c>
    </row>
    <row r="41" customHeight="1" spans="1:10">
      <c r="A41" s="1" t="s">
        <v>115</v>
      </c>
      <c r="B41" s="1" t="s">
        <v>116</v>
      </c>
      <c r="C41" s="1" t="s">
        <v>128</v>
      </c>
      <c r="D41" s="1" t="s">
        <v>129</v>
      </c>
      <c r="E41" s="1" t="s">
        <v>130</v>
      </c>
      <c r="F41" s="1">
        <v>50</v>
      </c>
      <c r="G41" s="6">
        <f t="shared" si="6"/>
        <v>461.538461538462</v>
      </c>
      <c r="H41" s="6">
        <v>540</v>
      </c>
      <c r="I41">
        <f t="shared" si="4"/>
        <v>505.122804</v>
      </c>
      <c r="J41">
        <f t="shared" si="2"/>
        <v>10.10245608</v>
      </c>
    </row>
    <row r="42" customHeight="1" spans="1:10">
      <c r="A42" s="1" t="s">
        <v>131</v>
      </c>
      <c r="B42" s="1" t="s">
        <v>116</v>
      </c>
      <c r="C42" s="1" t="s">
        <v>132</v>
      </c>
      <c r="D42" s="1" t="s">
        <v>133</v>
      </c>
      <c r="E42" s="1" t="s">
        <v>134</v>
      </c>
      <c r="F42" s="1">
        <v>30</v>
      </c>
      <c r="G42" s="6">
        <f t="shared" si="6"/>
        <v>776.923076923077</v>
      </c>
      <c r="H42" s="6">
        <v>909</v>
      </c>
      <c r="I42">
        <f t="shared" si="4"/>
        <v>850.2900534</v>
      </c>
      <c r="J42">
        <f t="shared" si="2"/>
        <v>28.34300178</v>
      </c>
    </row>
    <row r="43" customHeight="1" spans="1:10">
      <c r="A43" s="1" t="s">
        <v>135</v>
      </c>
      <c r="B43" s="1" t="s">
        <v>116</v>
      </c>
      <c r="C43" s="1" t="s">
        <v>136</v>
      </c>
      <c r="D43" s="1" t="s">
        <v>137</v>
      </c>
      <c r="E43" s="1" t="s">
        <v>138</v>
      </c>
      <c r="F43" s="1">
        <v>30</v>
      </c>
      <c r="G43" s="6">
        <f t="shared" si="6"/>
        <v>1327.69230769231</v>
      </c>
      <c r="H43" s="6">
        <v>1553.4</v>
      </c>
      <c r="I43">
        <f t="shared" si="4"/>
        <v>1453.06993284</v>
      </c>
      <c r="J43">
        <f t="shared" si="2"/>
        <v>48.435664428</v>
      </c>
    </row>
    <row r="44" customHeight="1" spans="1:10">
      <c r="A44" s="1" t="s">
        <v>135</v>
      </c>
      <c r="B44" s="1" t="s">
        <v>116</v>
      </c>
      <c r="C44" s="1" t="s">
        <v>139</v>
      </c>
      <c r="D44" s="1" t="s">
        <v>140</v>
      </c>
      <c r="E44" s="1" t="s">
        <v>141</v>
      </c>
      <c r="F44" s="1">
        <v>400</v>
      </c>
      <c r="G44" s="6">
        <f t="shared" si="6"/>
        <v>19658.1196581197</v>
      </c>
      <c r="H44" s="6">
        <v>23000</v>
      </c>
      <c r="I44">
        <f t="shared" si="4"/>
        <v>21514.4898</v>
      </c>
      <c r="J44">
        <f t="shared" si="2"/>
        <v>53.7862245</v>
      </c>
    </row>
    <row r="45" customHeight="1" spans="1:10">
      <c r="A45" s="1" t="s">
        <v>9</v>
      </c>
      <c r="B45" s="1" t="s">
        <v>116</v>
      </c>
      <c r="C45" s="1" t="s">
        <v>142</v>
      </c>
      <c r="D45" s="1" t="s">
        <v>143</v>
      </c>
      <c r="E45" s="1" t="s">
        <v>144</v>
      </c>
      <c r="F45" s="1">
        <v>120</v>
      </c>
      <c r="G45" s="6">
        <f t="shared" si="6"/>
        <v>10717.9487179487</v>
      </c>
      <c r="H45" s="6">
        <v>12540</v>
      </c>
      <c r="I45">
        <f t="shared" si="4"/>
        <v>11730.074004</v>
      </c>
      <c r="J45">
        <f t="shared" si="2"/>
        <v>97.7506167</v>
      </c>
    </row>
    <row r="46" customHeight="1" spans="1:10">
      <c r="A46" s="1" t="s">
        <v>14</v>
      </c>
      <c r="B46" s="1" t="s">
        <v>116</v>
      </c>
      <c r="C46" s="1" t="s">
        <v>145</v>
      </c>
      <c r="D46" s="1" t="s">
        <v>146</v>
      </c>
      <c r="E46" s="1" t="s">
        <v>147</v>
      </c>
      <c r="F46" s="1">
        <v>360</v>
      </c>
      <c r="G46" s="6">
        <f t="shared" si="6"/>
        <v>20461.5384615385</v>
      </c>
      <c r="H46" s="6">
        <v>23940</v>
      </c>
      <c r="I46">
        <f t="shared" si="4"/>
        <v>22393.777644</v>
      </c>
      <c r="J46">
        <f t="shared" si="2"/>
        <v>62.2049379</v>
      </c>
    </row>
    <row r="47" customHeight="1" spans="1:10">
      <c r="A47" s="1" t="s">
        <v>148</v>
      </c>
      <c r="B47" s="1" t="s">
        <v>116</v>
      </c>
      <c r="C47" s="1" t="s">
        <v>149</v>
      </c>
      <c r="D47" s="1" t="s">
        <v>150</v>
      </c>
      <c r="E47" s="1" t="s">
        <v>151</v>
      </c>
      <c r="F47" s="1">
        <v>200</v>
      </c>
      <c r="G47" s="6">
        <f t="shared" si="6"/>
        <v>9025.64102564103</v>
      </c>
      <c r="H47" s="6">
        <v>10560</v>
      </c>
      <c r="I47">
        <f t="shared" si="4"/>
        <v>9877.957056</v>
      </c>
      <c r="J47">
        <f t="shared" si="2"/>
        <v>49.38978528</v>
      </c>
    </row>
    <row r="48" customHeight="1" spans="1:10">
      <c r="A48" s="1" t="s">
        <v>66</v>
      </c>
      <c r="B48" s="1" t="s">
        <v>116</v>
      </c>
      <c r="C48" s="1" t="s">
        <v>152</v>
      </c>
      <c r="D48" s="1" t="s">
        <v>153</v>
      </c>
      <c r="E48" s="1" t="s">
        <v>154</v>
      </c>
      <c r="F48" s="1">
        <v>600</v>
      </c>
      <c r="G48" s="6">
        <f t="shared" si="6"/>
        <v>11794.8717948718</v>
      </c>
      <c r="H48" s="6">
        <v>13800</v>
      </c>
      <c r="I48">
        <f t="shared" si="4"/>
        <v>12908.69388</v>
      </c>
      <c r="J48">
        <f t="shared" si="2"/>
        <v>21.5144898</v>
      </c>
    </row>
    <row r="49" customHeight="1" spans="1:10">
      <c r="A49" s="1" t="s">
        <v>135</v>
      </c>
      <c r="B49" s="1" t="s">
        <v>116</v>
      </c>
      <c r="C49" s="1" t="s">
        <v>155</v>
      </c>
      <c r="D49" s="1" t="s">
        <v>156</v>
      </c>
      <c r="E49" s="1" t="s">
        <v>157</v>
      </c>
      <c r="F49" s="1">
        <v>80</v>
      </c>
      <c r="G49" s="6">
        <f t="shared" si="6"/>
        <v>15849.5726495727</v>
      </c>
      <c r="H49" s="6">
        <v>18544</v>
      </c>
      <c r="I49">
        <f t="shared" si="4"/>
        <v>17346.2912544</v>
      </c>
      <c r="J49">
        <f t="shared" si="2"/>
        <v>216.82864068</v>
      </c>
    </row>
    <row r="50" customHeight="1" spans="1:10">
      <c r="A50" s="1" t="s">
        <v>9</v>
      </c>
      <c r="B50" s="1" t="s">
        <v>116</v>
      </c>
      <c r="C50" s="1" t="s">
        <v>142</v>
      </c>
      <c r="D50" s="1" t="s">
        <v>143</v>
      </c>
      <c r="E50" s="1" t="s">
        <v>144</v>
      </c>
      <c r="F50" s="1">
        <v>200</v>
      </c>
      <c r="G50" s="6">
        <f t="shared" si="6"/>
        <v>17863.2478632479</v>
      </c>
      <c r="H50" s="6">
        <v>20900</v>
      </c>
      <c r="I50">
        <f t="shared" si="4"/>
        <v>19550.12334</v>
      </c>
      <c r="J50">
        <f t="shared" si="2"/>
        <v>97.7506167</v>
      </c>
    </row>
    <row r="51" customHeight="1" spans="1:10">
      <c r="A51" s="1" t="s">
        <v>158</v>
      </c>
      <c r="B51" s="1" t="s">
        <v>116</v>
      </c>
      <c r="C51" s="1" t="s">
        <v>159</v>
      </c>
      <c r="D51" s="1" t="s">
        <v>140</v>
      </c>
      <c r="E51" s="1" t="s">
        <v>141</v>
      </c>
      <c r="F51" s="1">
        <v>187</v>
      </c>
      <c r="G51" s="6">
        <f t="shared" si="6"/>
        <v>32256.7008547009</v>
      </c>
      <c r="H51" s="6">
        <v>37740.34</v>
      </c>
      <c r="I51">
        <f t="shared" si="4"/>
        <v>35302.789564284</v>
      </c>
      <c r="J51">
        <f t="shared" si="2"/>
        <v>188.784970932</v>
      </c>
    </row>
    <row r="52" customHeight="1" spans="1:10">
      <c r="A52" s="1" t="s">
        <v>80</v>
      </c>
      <c r="B52" s="1" t="s">
        <v>116</v>
      </c>
      <c r="C52" s="1" t="s">
        <v>160</v>
      </c>
      <c r="D52" s="1" t="s">
        <v>161</v>
      </c>
      <c r="E52" s="1" t="s">
        <v>162</v>
      </c>
      <c r="F52" s="1">
        <v>2520</v>
      </c>
      <c r="G52" s="6">
        <f t="shared" si="6"/>
        <v>234769.230769231</v>
      </c>
      <c r="H52" s="6">
        <v>274680</v>
      </c>
      <c r="I52">
        <f t="shared" si="4"/>
        <v>256939.132968</v>
      </c>
      <c r="J52">
        <f t="shared" si="2"/>
        <v>101.9599734</v>
      </c>
    </row>
    <row r="53" customHeight="1" spans="1:10">
      <c r="A53" s="1" t="s">
        <v>163</v>
      </c>
      <c r="B53" s="1" t="s">
        <v>116</v>
      </c>
      <c r="C53" s="1" t="s">
        <v>164</v>
      </c>
      <c r="D53" s="1" t="s">
        <v>165</v>
      </c>
      <c r="E53" s="1" t="s">
        <v>166</v>
      </c>
      <c r="F53" s="1">
        <v>500</v>
      </c>
      <c r="G53" s="6">
        <f t="shared" si="6"/>
        <v>3803.4188034188</v>
      </c>
      <c r="H53" s="6">
        <v>4450</v>
      </c>
      <c r="I53">
        <f t="shared" si="4"/>
        <v>4162.58607</v>
      </c>
      <c r="J53">
        <f t="shared" si="2"/>
        <v>8.32517214</v>
      </c>
    </row>
    <row r="54" customHeight="1" spans="1:10">
      <c r="A54" s="1" t="s">
        <v>167</v>
      </c>
      <c r="B54" s="1" t="s">
        <v>116</v>
      </c>
      <c r="C54" s="1" t="s">
        <v>168</v>
      </c>
      <c r="D54" s="1" t="s">
        <v>169</v>
      </c>
      <c r="E54" s="1" t="s">
        <v>170</v>
      </c>
      <c r="F54" s="1">
        <v>100</v>
      </c>
      <c r="G54" s="6">
        <f t="shared" si="6"/>
        <v>19658.1196581197</v>
      </c>
      <c r="H54" s="6">
        <v>23000</v>
      </c>
      <c r="I54">
        <f t="shared" si="4"/>
        <v>21514.4898</v>
      </c>
      <c r="J54">
        <f t="shared" si="2"/>
        <v>215.144898</v>
      </c>
    </row>
    <row r="55" customHeight="1" spans="1:10">
      <c r="A55" s="1" t="s">
        <v>171</v>
      </c>
      <c r="B55" s="1" t="s">
        <v>116</v>
      </c>
      <c r="C55" s="1" t="s">
        <v>172</v>
      </c>
      <c r="D55" s="1" t="s">
        <v>173</v>
      </c>
      <c r="E55" s="1" t="s">
        <v>174</v>
      </c>
      <c r="F55" s="1">
        <v>50</v>
      </c>
      <c r="G55" s="6">
        <f t="shared" si="6"/>
        <v>235.042735042735</v>
      </c>
      <c r="H55" s="6">
        <v>275</v>
      </c>
      <c r="I55">
        <f t="shared" si="4"/>
        <v>257.238465</v>
      </c>
      <c r="J55">
        <f t="shared" si="2"/>
        <v>5.1447693</v>
      </c>
    </row>
    <row r="56" customHeight="1" spans="1:10">
      <c r="A56" s="1" t="s">
        <v>14</v>
      </c>
      <c r="B56" s="1" t="s">
        <v>116</v>
      </c>
      <c r="C56" s="1" t="s">
        <v>175</v>
      </c>
      <c r="D56" s="1" t="s">
        <v>176</v>
      </c>
      <c r="E56" s="1" t="s">
        <v>177</v>
      </c>
      <c r="F56" s="1">
        <v>400</v>
      </c>
      <c r="G56" s="6">
        <f t="shared" si="6"/>
        <v>19145.2991452991</v>
      </c>
      <c r="H56" s="6">
        <v>22400</v>
      </c>
      <c r="I56">
        <f t="shared" si="4"/>
        <v>20953.24224</v>
      </c>
      <c r="J56">
        <f t="shared" si="2"/>
        <v>52.3831056</v>
      </c>
    </row>
    <row r="57" customHeight="1" spans="1:10">
      <c r="A57" s="1" t="s">
        <v>178</v>
      </c>
      <c r="B57" s="1" t="s">
        <v>116</v>
      </c>
      <c r="C57" s="1" t="s">
        <v>179</v>
      </c>
      <c r="D57" s="1" t="s">
        <v>180</v>
      </c>
      <c r="E57" s="1" t="s">
        <v>181</v>
      </c>
      <c r="F57" s="1">
        <v>200</v>
      </c>
      <c r="G57" s="6">
        <f t="shared" si="6"/>
        <v>43418.8034188034</v>
      </c>
      <c r="H57" s="6">
        <v>50800</v>
      </c>
      <c r="I57">
        <f t="shared" si="4"/>
        <v>47518.96008</v>
      </c>
      <c r="J57">
        <f t="shared" si="2"/>
        <v>237.5948004</v>
      </c>
    </row>
    <row r="58" customHeight="1" spans="1:10">
      <c r="A58" s="1" t="s">
        <v>178</v>
      </c>
      <c r="B58" s="1" t="s">
        <v>116</v>
      </c>
      <c r="C58" s="1" t="s">
        <v>179</v>
      </c>
      <c r="D58" s="1" t="s">
        <v>180</v>
      </c>
      <c r="E58" s="1" t="s">
        <v>181</v>
      </c>
      <c r="F58" s="1">
        <v>200</v>
      </c>
      <c r="G58" s="6">
        <f t="shared" si="6"/>
        <v>43418.8034188034</v>
      </c>
      <c r="H58" s="6">
        <v>50800</v>
      </c>
      <c r="I58">
        <f t="shared" si="4"/>
        <v>47518.96008</v>
      </c>
      <c r="J58">
        <f t="shared" si="2"/>
        <v>237.5948004</v>
      </c>
    </row>
    <row r="59" customHeight="1" spans="1:10">
      <c r="A59" s="1" t="s">
        <v>178</v>
      </c>
      <c r="B59" s="1" t="s">
        <v>116</v>
      </c>
      <c r="C59" s="1" t="s">
        <v>179</v>
      </c>
      <c r="D59" s="1" t="s">
        <v>180</v>
      </c>
      <c r="E59" s="1" t="s">
        <v>181</v>
      </c>
      <c r="F59" s="1">
        <v>200</v>
      </c>
      <c r="G59" s="6">
        <f t="shared" si="6"/>
        <v>43418.8034188034</v>
      </c>
      <c r="H59" s="6">
        <v>50800</v>
      </c>
      <c r="I59">
        <f t="shared" si="4"/>
        <v>47518.96008</v>
      </c>
      <c r="J59">
        <f t="shared" si="2"/>
        <v>237.5948004</v>
      </c>
    </row>
    <row r="60" customHeight="1" spans="1:10">
      <c r="A60" s="1" t="s">
        <v>178</v>
      </c>
      <c r="B60" s="1" t="s">
        <v>116</v>
      </c>
      <c r="C60" s="1" t="s">
        <v>179</v>
      </c>
      <c r="D60" s="1" t="s">
        <v>180</v>
      </c>
      <c r="E60" s="1" t="s">
        <v>181</v>
      </c>
      <c r="F60" s="1">
        <v>200</v>
      </c>
      <c r="G60" s="6">
        <f t="shared" si="6"/>
        <v>43418.8034188034</v>
      </c>
      <c r="H60" s="6">
        <v>50800</v>
      </c>
      <c r="I60">
        <f t="shared" si="4"/>
        <v>47518.96008</v>
      </c>
      <c r="J60">
        <f t="shared" si="2"/>
        <v>237.5948004</v>
      </c>
    </row>
    <row r="61" customHeight="1" spans="1:10">
      <c r="A61" s="1" t="s">
        <v>148</v>
      </c>
      <c r="B61" s="1" t="s">
        <v>116</v>
      </c>
      <c r="C61" s="1" t="s">
        <v>149</v>
      </c>
      <c r="D61" s="1" t="s">
        <v>150</v>
      </c>
      <c r="E61" s="1" t="s">
        <v>151</v>
      </c>
      <c r="F61" s="1">
        <v>200</v>
      </c>
      <c r="G61" s="6">
        <f t="shared" si="6"/>
        <v>9025.64102564103</v>
      </c>
      <c r="H61" s="6">
        <v>10560</v>
      </c>
      <c r="I61">
        <f t="shared" si="4"/>
        <v>9877.957056</v>
      </c>
      <c r="J61">
        <f t="shared" si="2"/>
        <v>49.38978528</v>
      </c>
    </row>
    <row r="62" customHeight="1" spans="1:10">
      <c r="A62" s="1" t="s">
        <v>178</v>
      </c>
      <c r="B62" s="1" t="s">
        <v>116</v>
      </c>
      <c r="C62" s="1" t="s">
        <v>179</v>
      </c>
      <c r="D62" s="1" t="s">
        <v>180</v>
      </c>
      <c r="E62" s="1" t="s">
        <v>181</v>
      </c>
      <c r="F62" s="1">
        <v>200</v>
      </c>
      <c r="G62" s="6">
        <f t="shared" si="6"/>
        <v>43418.8034188034</v>
      </c>
      <c r="H62" s="6">
        <v>50800</v>
      </c>
      <c r="I62">
        <f t="shared" si="4"/>
        <v>47518.96008</v>
      </c>
      <c r="J62">
        <f t="shared" si="2"/>
        <v>237.5948004</v>
      </c>
    </row>
    <row r="63" customHeight="1" spans="1:10">
      <c r="A63" s="1" t="s">
        <v>178</v>
      </c>
      <c r="B63" s="1" t="s">
        <v>116</v>
      </c>
      <c r="C63" s="1" t="s">
        <v>179</v>
      </c>
      <c r="D63" s="1" t="s">
        <v>182</v>
      </c>
      <c r="E63" s="1" t="s">
        <v>181</v>
      </c>
      <c r="F63" s="1">
        <v>50</v>
      </c>
      <c r="G63" s="6">
        <f t="shared" si="6"/>
        <v>9572.64957264957</v>
      </c>
      <c r="H63" s="6">
        <v>11200</v>
      </c>
      <c r="I63">
        <f t="shared" si="4"/>
        <v>10476.62112</v>
      </c>
      <c r="J63">
        <f t="shared" si="2"/>
        <v>209.5324224</v>
      </c>
    </row>
    <row r="64" customHeight="1" spans="1:10">
      <c r="A64" s="1" t="s">
        <v>163</v>
      </c>
      <c r="B64" s="1" t="s">
        <v>116</v>
      </c>
      <c r="C64" s="1" t="s">
        <v>164</v>
      </c>
      <c r="D64" s="1" t="s">
        <v>165</v>
      </c>
      <c r="E64" s="1" t="s">
        <v>166</v>
      </c>
      <c r="F64" s="1">
        <v>800</v>
      </c>
      <c r="G64" s="6">
        <f t="shared" si="6"/>
        <v>6085.47008547009</v>
      </c>
      <c r="H64" s="6">
        <v>7120</v>
      </c>
      <c r="I64">
        <f t="shared" si="4"/>
        <v>6660.137712</v>
      </c>
      <c r="J64">
        <f t="shared" si="2"/>
        <v>8.32517214</v>
      </c>
    </row>
    <row r="65" customHeight="1" spans="1:10">
      <c r="A65" s="1" t="s">
        <v>183</v>
      </c>
      <c r="B65" s="1" t="s">
        <v>116</v>
      </c>
      <c r="C65" s="1" t="s">
        <v>184</v>
      </c>
      <c r="D65" s="1" t="s">
        <v>185</v>
      </c>
      <c r="E65" s="1" t="s">
        <v>186</v>
      </c>
      <c r="F65" s="1">
        <v>30</v>
      </c>
      <c r="G65" s="6">
        <f t="shared" si="6"/>
        <v>4615.38461538462</v>
      </c>
      <c r="H65" s="6">
        <v>5400</v>
      </c>
      <c r="I65">
        <f t="shared" si="4"/>
        <v>5051.22804</v>
      </c>
      <c r="J65">
        <f t="shared" si="2"/>
        <v>168.374268</v>
      </c>
    </row>
    <row r="66" customHeight="1" spans="1:10">
      <c r="A66" s="1" t="s">
        <v>80</v>
      </c>
      <c r="B66" s="1" t="s">
        <v>116</v>
      </c>
      <c r="C66" s="1" t="s">
        <v>187</v>
      </c>
      <c r="D66" s="1" t="s">
        <v>188</v>
      </c>
      <c r="E66" s="1" t="s">
        <v>189</v>
      </c>
      <c r="F66" s="1">
        <v>40</v>
      </c>
      <c r="G66" s="6">
        <f t="shared" si="6"/>
        <v>1196.5811965812</v>
      </c>
      <c r="H66" s="6">
        <v>1400</v>
      </c>
      <c r="I66">
        <f t="shared" si="4"/>
        <v>1309.57764</v>
      </c>
      <c r="J66">
        <f t="shared" si="2"/>
        <v>32.739441</v>
      </c>
    </row>
    <row r="67" customHeight="1" spans="1:10">
      <c r="A67" s="1" t="s">
        <v>190</v>
      </c>
      <c r="B67" s="1" t="s">
        <v>116</v>
      </c>
      <c r="C67" s="1" t="s">
        <v>191</v>
      </c>
      <c r="D67" s="1" t="s">
        <v>185</v>
      </c>
      <c r="E67" s="1" t="s">
        <v>192</v>
      </c>
      <c r="F67" s="1">
        <v>900</v>
      </c>
      <c r="G67" s="6">
        <f t="shared" si="6"/>
        <v>47384.6153846154</v>
      </c>
      <c r="H67" s="6">
        <v>55440</v>
      </c>
      <c r="I67">
        <f t="shared" si="4"/>
        <v>51859.274544</v>
      </c>
      <c r="J67">
        <f t="shared" ref="J67:J130" si="7">I67/F67</f>
        <v>57.62141616</v>
      </c>
    </row>
    <row r="68" customHeight="1" spans="1:10">
      <c r="A68" s="1" t="s">
        <v>193</v>
      </c>
      <c r="B68" s="1" t="s">
        <v>116</v>
      </c>
      <c r="C68" s="1" t="s">
        <v>194</v>
      </c>
      <c r="D68" s="1" t="s">
        <v>195</v>
      </c>
      <c r="E68" s="1" t="s">
        <v>196</v>
      </c>
      <c r="F68" s="1">
        <v>100</v>
      </c>
      <c r="G68" s="6">
        <f t="shared" si="6"/>
        <v>6153.84615384615</v>
      </c>
      <c r="H68" s="6">
        <v>7200</v>
      </c>
      <c r="I68">
        <f t="shared" si="4"/>
        <v>6734.97072</v>
      </c>
      <c r="J68">
        <f t="shared" si="7"/>
        <v>67.3497072</v>
      </c>
    </row>
    <row r="69" customHeight="1" spans="1:10">
      <c r="A69" s="1" t="s">
        <v>197</v>
      </c>
      <c r="B69" s="1" t="s">
        <v>116</v>
      </c>
      <c r="C69" s="1" t="s">
        <v>198</v>
      </c>
      <c r="D69" s="1" t="s">
        <v>199</v>
      </c>
      <c r="E69" s="1" t="s">
        <v>200</v>
      </c>
      <c r="F69" s="1">
        <v>30</v>
      </c>
      <c r="G69" s="6">
        <f t="shared" si="6"/>
        <v>525.641025641026</v>
      </c>
      <c r="H69" s="6">
        <v>615</v>
      </c>
      <c r="I69">
        <f t="shared" si="4"/>
        <v>575.278749</v>
      </c>
      <c r="J69">
        <f t="shared" si="7"/>
        <v>19.1759583</v>
      </c>
    </row>
    <row r="70" customHeight="1" spans="1:10">
      <c r="A70" s="1" t="s">
        <v>193</v>
      </c>
      <c r="B70" s="1" t="s">
        <v>116</v>
      </c>
      <c r="C70" s="1" t="s">
        <v>194</v>
      </c>
      <c r="D70" s="1" t="s">
        <v>201</v>
      </c>
      <c r="E70" s="1" t="s">
        <v>196</v>
      </c>
      <c r="F70" s="1">
        <v>400</v>
      </c>
      <c r="G70" s="6">
        <f t="shared" si="6"/>
        <v>28376.0683760684</v>
      </c>
      <c r="H70" s="6">
        <v>33200</v>
      </c>
      <c r="I70">
        <f t="shared" si="4"/>
        <v>31055.69832</v>
      </c>
      <c r="J70">
        <f t="shared" si="7"/>
        <v>77.6392458</v>
      </c>
    </row>
    <row r="71" customHeight="1" spans="1:10">
      <c r="A71" s="1" t="s">
        <v>158</v>
      </c>
      <c r="B71" s="1" t="s">
        <v>116</v>
      </c>
      <c r="C71" s="1" t="s">
        <v>202</v>
      </c>
      <c r="D71" s="1" t="s">
        <v>140</v>
      </c>
      <c r="E71" s="1" t="s">
        <v>141</v>
      </c>
      <c r="F71" s="1">
        <v>400</v>
      </c>
      <c r="G71" s="6">
        <f t="shared" si="6"/>
        <v>68998.2905982906</v>
      </c>
      <c r="H71" s="6">
        <v>80728</v>
      </c>
      <c r="I71">
        <f t="shared" si="4"/>
        <v>75513.9883728</v>
      </c>
      <c r="J71">
        <f t="shared" si="7"/>
        <v>188.784970932</v>
      </c>
    </row>
    <row r="72" customHeight="1" spans="1:10">
      <c r="A72" s="1" t="s">
        <v>203</v>
      </c>
      <c r="B72" s="1" t="s">
        <v>116</v>
      </c>
      <c r="C72" s="1" t="s">
        <v>204</v>
      </c>
      <c r="D72" s="1" t="s">
        <v>205</v>
      </c>
      <c r="E72" s="1" t="s">
        <v>206</v>
      </c>
      <c r="F72" s="1">
        <v>50</v>
      </c>
      <c r="G72" s="6">
        <f t="shared" si="6"/>
        <v>1192.30769230769</v>
      </c>
      <c r="H72" s="6">
        <v>1395</v>
      </c>
      <c r="I72">
        <f t="shared" si="4"/>
        <v>1304.900577</v>
      </c>
      <c r="J72">
        <f t="shared" si="7"/>
        <v>26.09801154</v>
      </c>
    </row>
    <row r="73" customHeight="1" spans="1:10">
      <c r="A73" s="1" t="s">
        <v>135</v>
      </c>
      <c r="B73" s="1" t="s">
        <v>116</v>
      </c>
      <c r="C73" s="1" t="s">
        <v>207</v>
      </c>
      <c r="D73" s="1" t="s">
        <v>208</v>
      </c>
      <c r="E73" s="1" t="s">
        <v>209</v>
      </c>
      <c r="F73" s="1">
        <v>40</v>
      </c>
      <c r="G73" s="6">
        <f t="shared" si="6"/>
        <v>1688.88888888889</v>
      </c>
      <c r="H73" s="6">
        <v>1976</v>
      </c>
      <c r="I73">
        <f t="shared" si="4"/>
        <v>1848.3752976</v>
      </c>
      <c r="J73">
        <f t="shared" si="7"/>
        <v>46.20938244</v>
      </c>
    </row>
    <row r="74" customHeight="1" spans="1:10">
      <c r="A74" s="1" t="s">
        <v>135</v>
      </c>
      <c r="B74" s="1" t="s">
        <v>116</v>
      </c>
      <c r="C74" s="1" t="s">
        <v>210</v>
      </c>
      <c r="D74" s="1" t="s">
        <v>211</v>
      </c>
      <c r="E74" s="1" t="s">
        <v>141</v>
      </c>
      <c r="F74" s="1">
        <v>50</v>
      </c>
      <c r="G74" s="6">
        <f t="shared" si="6"/>
        <v>3815.81196581197</v>
      </c>
      <c r="H74" s="6">
        <v>4464.5</v>
      </c>
      <c r="I74">
        <f t="shared" si="4"/>
        <v>4176.1495527</v>
      </c>
      <c r="J74">
        <f t="shared" si="7"/>
        <v>83.522991054</v>
      </c>
    </row>
    <row r="75" customHeight="1" spans="1:10">
      <c r="A75" s="1" t="s">
        <v>135</v>
      </c>
      <c r="B75" s="1" t="s">
        <v>116</v>
      </c>
      <c r="C75" s="1" t="s">
        <v>212</v>
      </c>
      <c r="D75" s="1" t="s">
        <v>213</v>
      </c>
      <c r="E75" s="1" t="s">
        <v>141</v>
      </c>
      <c r="F75" s="1">
        <v>250</v>
      </c>
      <c r="G75" s="6">
        <f t="shared" si="6"/>
        <v>19079.0598290598</v>
      </c>
      <c r="H75" s="6">
        <v>22322.5</v>
      </c>
      <c r="I75">
        <f t="shared" si="4"/>
        <v>20880.7477635</v>
      </c>
      <c r="J75">
        <f t="shared" si="7"/>
        <v>83.522991054</v>
      </c>
    </row>
    <row r="76" customHeight="1" spans="1:10">
      <c r="A76" s="1" t="s">
        <v>135</v>
      </c>
      <c r="B76" s="1" t="s">
        <v>116</v>
      </c>
      <c r="C76" s="1" t="s">
        <v>210</v>
      </c>
      <c r="D76" s="1" t="s">
        <v>214</v>
      </c>
      <c r="E76" s="1" t="s">
        <v>141</v>
      </c>
      <c r="F76" s="1">
        <v>150</v>
      </c>
      <c r="G76" s="6">
        <f t="shared" si="6"/>
        <v>9752.5641025641</v>
      </c>
      <c r="H76" s="6">
        <v>11410.5</v>
      </c>
      <c r="I76">
        <f t="shared" si="4"/>
        <v>10673.5254723</v>
      </c>
      <c r="J76">
        <f t="shared" si="7"/>
        <v>71.156836482</v>
      </c>
    </row>
    <row r="77" customHeight="1" spans="1:10">
      <c r="A77" s="1" t="s">
        <v>135</v>
      </c>
      <c r="B77" s="1" t="s">
        <v>116</v>
      </c>
      <c r="C77" s="1" t="s">
        <v>210</v>
      </c>
      <c r="D77" s="1" t="s">
        <v>214</v>
      </c>
      <c r="E77" s="1" t="s">
        <v>141</v>
      </c>
      <c r="F77" s="1">
        <v>400</v>
      </c>
      <c r="G77" s="6">
        <f t="shared" si="6"/>
        <v>26006.8376068376</v>
      </c>
      <c r="H77" s="6">
        <v>30428</v>
      </c>
      <c r="I77">
        <f t="shared" si="4"/>
        <v>28462.7345928</v>
      </c>
      <c r="J77">
        <f t="shared" si="7"/>
        <v>71.156836482</v>
      </c>
    </row>
    <row r="78" customHeight="1" spans="1:10">
      <c r="A78" s="1" t="s">
        <v>135</v>
      </c>
      <c r="B78" s="1" t="s">
        <v>116</v>
      </c>
      <c r="C78" s="1" t="s">
        <v>215</v>
      </c>
      <c r="D78" s="1" t="s">
        <v>216</v>
      </c>
      <c r="E78" s="1" t="s">
        <v>217</v>
      </c>
      <c r="F78" s="1">
        <v>10</v>
      </c>
      <c r="G78" s="6">
        <f t="shared" si="6"/>
        <v>5551.28205128205</v>
      </c>
      <c r="H78" s="6">
        <v>6495</v>
      </c>
      <c r="I78">
        <f t="shared" si="4"/>
        <v>6075.504837</v>
      </c>
      <c r="J78">
        <f t="shared" si="7"/>
        <v>607.5504837</v>
      </c>
    </row>
    <row r="79" customHeight="1" spans="1:10">
      <c r="A79" s="1" t="s">
        <v>158</v>
      </c>
      <c r="B79" s="1" t="s">
        <v>116</v>
      </c>
      <c r="C79" s="1" t="s">
        <v>218</v>
      </c>
      <c r="D79" s="1" t="s">
        <v>219</v>
      </c>
      <c r="E79" s="1" t="s">
        <v>141</v>
      </c>
      <c r="F79" s="1">
        <v>144</v>
      </c>
      <c r="G79" s="6">
        <f t="shared" si="6"/>
        <v>1920</v>
      </c>
      <c r="H79" s="6">
        <v>2246.4</v>
      </c>
      <c r="I79">
        <f t="shared" si="4"/>
        <v>2101.31086464</v>
      </c>
      <c r="J79">
        <f t="shared" si="7"/>
        <v>14.59243656</v>
      </c>
    </row>
    <row r="80" customHeight="1" spans="1:10">
      <c r="A80" s="1" t="s">
        <v>183</v>
      </c>
      <c r="B80" s="1" t="s">
        <v>116</v>
      </c>
      <c r="C80" s="1" t="s">
        <v>184</v>
      </c>
      <c r="D80" s="1" t="s">
        <v>185</v>
      </c>
      <c r="E80" s="1" t="s">
        <v>186</v>
      </c>
      <c r="F80" s="1">
        <v>-2</v>
      </c>
      <c r="G80" s="6">
        <f t="shared" si="6"/>
        <v>-307.692307692308</v>
      </c>
      <c r="H80" s="6">
        <v>-360</v>
      </c>
      <c r="I80">
        <f t="shared" si="4"/>
        <v>-336.748536</v>
      </c>
      <c r="J80">
        <f t="shared" si="7"/>
        <v>168.374268</v>
      </c>
    </row>
    <row r="81" customHeight="1" spans="1:10">
      <c r="A81" s="1" t="s">
        <v>135</v>
      </c>
      <c r="B81" s="1" t="s">
        <v>116</v>
      </c>
      <c r="C81" s="1" t="s">
        <v>212</v>
      </c>
      <c r="D81" s="1" t="s">
        <v>213</v>
      </c>
      <c r="E81" s="1" t="s">
        <v>141</v>
      </c>
      <c r="F81" s="1">
        <v>50</v>
      </c>
      <c r="G81" s="6">
        <f t="shared" si="6"/>
        <v>3815.81196581197</v>
      </c>
      <c r="H81" s="6">
        <v>4464.5</v>
      </c>
      <c r="I81">
        <f t="shared" si="4"/>
        <v>4176.1495527</v>
      </c>
      <c r="J81">
        <f t="shared" si="7"/>
        <v>83.522991054</v>
      </c>
    </row>
    <row r="82" customHeight="1" spans="1:10">
      <c r="A82" s="1" t="s">
        <v>135</v>
      </c>
      <c r="B82" s="1" t="s">
        <v>116</v>
      </c>
      <c r="C82" s="1" t="s">
        <v>210</v>
      </c>
      <c r="D82" s="1" t="s">
        <v>211</v>
      </c>
      <c r="E82" s="1" t="s">
        <v>141</v>
      </c>
      <c r="F82" s="1">
        <v>300</v>
      </c>
      <c r="G82" s="6">
        <f t="shared" si="6"/>
        <v>22894.8717948718</v>
      </c>
      <c r="H82" s="6">
        <v>26787</v>
      </c>
      <c r="I82">
        <f t="shared" si="4"/>
        <v>25056.8973162</v>
      </c>
      <c r="J82">
        <f t="shared" si="7"/>
        <v>83.522991054</v>
      </c>
    </row>
    <row r="83" customHeight="1" spans="1:10">
      <c r="A83" s="1" t="s">
        <v>135</v>
      </c>
      <c r="B83" s="1" t="s">
        <v>116</v>
      </c>
      <c r="C83" s="1" t="s">
        <v>210</v>
      </c>
      <c r="D83" s="1" t="s">
        <v>211</v>
      </c>
      <c r="E83" s="1" t="s">
        <v>141</v>
      </c>
      <c r="F83" s="1">
        <v>250</v>
      </c>
      <c r="G83" s="6">
        <f t="shared" si="6"/>
        <v>19079.0598290598</v>
      </c>
      <c r="H83" s="6">
        <v>22322.5</v>
      </c>
      <c r="I83">
        <f t="shared" si="4"/>
        <v>20880.7477635</v>
      </c>
      <c r="J83">
        <f t="shared" si="7"/>
        <v>83.522991054</v>
      </c>
    </row>
    <row r="84" customHeight="1" spans="1:10">
      <c r="A84" s="1" t="s">
        <v>80</v>
      </c>
      <c r="B84" s="1" t="s">
        <v>116</v>
      </c>
      <c r="C84" s="1" t="s">
        <v>160</v>
      </c>
      <c r="D84" s="1" t="s">
        <v>161</v>
      </c>
      <c r="E84" s="1" t="s">
        <v>162</v>
      </c>
      <c r="F84" s="1">
        <v>1080</v>
      </c>
      <c r="G84" s="6">
        <f t="shared" si="6"/>
        <v>100615.384615385</v>
      </c>
      <c r="H84" s="6">
        <v>117720</v>
      </c>
      <c r="I84">
        <f t="shared" si="4"/>
        <v>110116.771272</v>
      </c>
      <c r="J84">
        <f t="shared" si="7"/>
        <v>101.9599734</v>
      </c>
    </row>
    <row r="85" customHeight="1" spans="1:10">
      <c r="A85" s="1" t="s">
        <v>135</v>
      </c>
      <c r="B85" s="1" t="s">
        <v>116</v>
      </c>
      <c r="C85" s="1" t="s">
        <v>210</v>
      </c>
      <c r="D85" s="1" t="s">
        <v>214</v>
      </c>
      <c r="E85" s="1" t="s">
        <v>141</v>
      </c>
      <c r="F85" s="1">
        <v>200</v>
      </c>
      <c r="G85" s="6">
        <f t="shared" si="6"/>
        <v>13003.4188034188</v>
      </c>
      <c r="H85" s="6">
        <v>15214</v>
      </c>
      <c r="I85">
        <f t="shared" si="4"/>
        <v>14231.3672964</v>
      </c>
      <c r="J85">
        <f t="shared" si="7"/>
        <v>71.156836482</v>
      </c>
    </row>
    <row r="86" customHeight="1" spans="1:10">
      <c r="A86" s="1" t="s">
        <v>220</v>
      </c>
      <c r="B86" s="1" t="s">
        <v>116</v>
      </c>
      <c r="C86" s="1" t="s">
        <v>221</v>
      </c>
      <c r="D86" s="1" t="s">
        <v>222</v>
      </c>
      <c r="E86" s="1" t="s">
        <v>223</v>
      </c>
      <c r="F86" s="1">
        <v>180</v>
      </c>
      <c r="G86" s="6">
        <f t="shared" si="6"/>
        <v>44615.3846153846</v>
      </c>
      <c r="H86" s="6">
        <v>52200</v>
      </c>
      <c r="I86">
        <f t="shared" si="4"/>
        <v>48828.53772</v>
      </c>
      <c r="J86">
        <f t="shared" si="7"/>
        <v>271.269654</v>
      </c>
    </row>
    <row r="87" customHeight="1" spans="1:10">
      <c r="A87" s="1" t="s">
        <v>220</v>
      </c>
      <c r="B87" s="1" t="s">
        <v>116</v>
      </c>
      <c r="C87" s="1" t="s">
        <v>221</v>
      </c>
      <c r="D87" s="1" t="s">
        <v>224</v>
      </c>
      <c r="E87" s="1" t="s">
        <v>223</v>
      </c>
      <c r="F87" s="1">
        <v>180</v>
      </c>
      <c r="G87" s="6">
        <f t="shared" si="6"/>
        <v>53692.3076923077</v>
      </c>
      <c r="H87" s="6">
        <v>62820</v>
      </c>
      <c r="I87">
        <f t="shared" si="4"/>
        <v>58762.619532</v>
      </c>
      <c r="J87">
        <f t="shared" si="7"/>
        <v>326.4589974</v>
      </c>
    </row>
    <row r="88" customHeight="1" spans="1:10">
      <c r="A88" s="1" t="s">
        <v>88</v>
      </c>
      <c r="B88" s="1" t="s">
        <v>225</v>
      </c>
      <c r="C88" s="1" t="s">
        <v>226</v>
      </c>
      <c r="D88" s="1" t="s">
        <v>219</v>
      </c>
      <c r="E88" s="1" t="s">
        <v>141</v>
      </c>
      <c r="F88" s="1">
        <v>160</v>
      </c>
      <c r="G88" s="6">
        <f t="shared" si="6"/>
        <v>2160.68376068376</v>
      </c>
      <c r="H88" s="6">
        <v>2528</v>
      </c>
      <c r="I88">
        <f t="shared" si="4"/>
        <v>2364.7230528</v>
      </c>
      <c r="J88">
        <f t="shared" si="7"/>
        <v>14.77951908</v>
      </c>
    </row>
    <row r="89" customHeight="1" spans="1:10">
      <c r="A89" s="1" t="s">
        <v>14</v>
      </c>
      <c r="B89" s="1" t="s">
        <v>225</v>
      </c>
      <c r="C89" s="1" t="s">
        <v>227</v>
      </c>
      <c r="D89" s="1" t="s">
        <v>228</v>
      </c>
      <c r="E89" s="1" t="s">
        <v>229</v>
      </c>
      <c r="F89" s="1">
        <v>600</v>
      </c>
      <c r="G89" s="6">
        <f t="shared" si="6"/>
        <v>794.871794871795</v>
      </c>
      <c r="H89" s="6">
        <v>930</v>
      </c>
      <c r="I89">
        <f t="shared" si="4"/>
        <v>869.933718</v>
      </c>
      <c r="J89">
        <f t="shared" si="7"/>
        <v>1.44988953</v>
      </c>
    </row>
    <row r="90" customHeight="1" spans="1:10">
      <c r="A90" s="1" t="s">
        <v>66</v>
      </c>
      <c r="B90" s="1" t="s">
        <v>225</v>
      </c>
      <c r="C90" s="1" t="s">
        <v>230</v>
      </c>
      <c r="D90" s="1" t="s">
        <v>231</v>
      </c>
      <c r="E90" s="1" t="s">
        <v>232</v>
      </c>
      <c r="F90" s="1">
        <v>30</v>
      </c>
      <c r="G90" s="6">
        <f t="shared" si="6"/>
        <v>269.230769230769</v>
      </c>
      <c r="H90" s="6">
        <v>315</v>
      </c>
      <c r="I90">
        <f t="shared" si="4"/>
        <v>294.654969</v>
      </c>
      <c r="J90">
        <f t="shared" si="7"/>
        <v>9.8218323</v>
      </c>
    </row>
    <row r="91" customHeight="1" spans="1:10">
      <c r="A91" s="1" t="s">
        <v>14</v>
      </c>
      <c r="B91" s="1" t="s">
        <v>225</v>
      </c>
      <c r="C91" s="1" t="s">
        <v>227</v>
      </c>
      <c r="D91" s="1" t="s">
        <v>228</v>
      </c>
      <c r="E91" s="1" t="s">
        <v>229</v>
      </c>
      <c r="F91" s="1">
        <v>600</v>
      </c>
      <c r="G91" s="6">
        <f t="shared" si="6"/>
        <v>794.871794871795</v>
      </c>
      <c r="H91" s="6">
        <v>930</v>
      </c>
      <c r="I91">
        <f t="shared" si="4"/>
        <v>869.933718</v>
      </c>
      <c r="J91">
        <f t="shared" si="7"/>
        <v>1.44988953</v>
      </c>
    </row>
    <row r="92" customHeight="1" spans="1:10">
      <c r="A92" s="1" t="s">
        <v>135</v>
      </c>
      <c r="B92" s="1" t="s">
        <v>225</v>
      </c>
      <c r="C92" s="1" t="s">
        <v>210</v>
      </c>
      <c r="D92" s="1" t="s">
        <v>214</v>
      </c>
      <c r="E92" s="1" t="s">
        <v>141</v>
      </c>
      <c r="F92" s="1">
        <v>50</v>
      </c>
      <c r="G92" s="6">
        <f t="shared" si="6"/>
        <v>3250.8547008547</v>
      </c>
      <c r="H92" s="6">
        <v>3803.5</v>
      </c>
      <c r="I92">
        <f t="shared" si="4"/>
        <v>3557.8418241</v>
      </c>
      <c r="J92">
        <f t="shared" si="7"/>
        <v>71.156836482</v>
      </c>
    </row>
    <row r="93" customHeight="1" spans="1:10">
      <c r="A93" s="1" t="s">
        <v>233</v>
      </c>
      <c r="B93" s="1" t="s">
        <v>225</v>
      </c>
      <c r="C93" s="1" t="s">
        <v>234</v>
      </c>
      <c r="D93" s="1" t="s">
        <v>235</v>
      </c>
      <c r="E93" s="1" t="s">
        <v>236</v>
      </c>
      <c r="F93" s="1">
        <v>600</v>
      </c>
      <c r="G93" s="6">
        <f t="shared" si="6"/>
        <v>47692.3076923077</v>
      </c>
      <c r="H93" s="6">
        <v>55800</v>
      </c>
      <c r="I93">
        <f t="shared" si="4"/>
        <v>52196.02308</v>
      </c>
      <c r="J93">
        <f t="shared" si="7"/>
        <v>86.9933718</v>
      </c>
    </row>
    <row r="94" customHeight="1" spans="1:10">
      <c r="A94" s="1" t="s">
        <v>135</v>
      </c>
      <c r="B94" s="1" t="s">
        <v>237</v>
      </c>
      <c r="C94" s="1" t="s">
        <v>238</v>
      </c>
      <c r="D94" s="1" t="s">
        <v>239</v>
      </c>
      <c r="E94" s="1" t="s">
        <v>240</v>
      </c>
      <c r="F94" s="1">
        <v>600</v>
      </c>
      <c r="G94" s="6">
        <f t="shared" si="6"/>
        <v>11282.0512820513</v>
      </c>
      <c r="H94" s="6">
        <v>13200</v>
      </c>
      <c r="I94">
        <f t="shared" ref="I94:I157" si="8">H94*0.9354126</f>
        <v>12347.44632</v>
      </c>
      <c r="J94">
        <f t="shared" si="7"/>
        <v>20.5790772</v>
      </c>
    </row>
    <row r="95" customHeight="1" spans="1:10">
      <c r="A95" s="1" t="s">
        <v>135</v>
      </c>
      <c r="B95" s="1" t="s">
        <v>237</v>
      </c>
      <c r="C95" s="1" t="s">
        <v>241</v>
      </c>
      <c r="D95" s="1" t="s">
        <v>242</v>
      </c>
      <c r="E95" s="1" t="s">
        <v>243</v>
      </c>
      <c r="F95" s="1">
        <v>120</v>
      </c>
      <c r="G95" s="6">
        <f t="shared" si="6"/>
        <v>5128.20512820513</v>
      </c>
      <c r="H95" s="6">
        <v>6000</v>
      </c>
      <c r="I95">
        <f t="shared" si="8"/>
        <v>5612.4756</v>
      </c>
      <c r="J95">
        <f t="shared" si="7"/>
        <v>46.77063</v>
      </c>
    </row>
    <row r="96" customHeight="1" spans="1:10">
      <c r="A96" s="1" t="s">
        <v>135</v>
      </c>
      <c r="B96" s="1" t="s">
        <v>237</v>
      </c>
      <c r="C96" s="1" t="s">
        <v>244</v>
      </c>
      <c r="D96" s="1" t="s">
        <v>245</v>
      </c>
      <c r="E96" s="1" t="s">
        <v>246</v>
      </c>
      <c r="F96" s="1">
        <v>72</v>
      </c>
      <c r="G96" s="6">
        <f t="shared" si="6"/>
        <v>3569.23076923077</v>
      </c>
      <c r="H96" s="6">
        <v>4176</v>
      </c>
      <c r="I96">
        <f t="shared" si="8"/>
        <v>3906.2830176</v>
      </c>
      <c r="J96">
        <f t="shared" si="7"/>
        <v>54.2539308</v>
      </c>
    </row>
    <row r="97" customHeight="1" spans="1:10">
      <c r="A97" s="1" t="s">
        <v>135</v>
      </c>
      <c r="B97" s="1" t="s">
        <v>237</v>
      </c>
      <c r="C97" s="1" t="s">
        <v>247</v>
      </c>
      <c r="D97" s="1" t="s">
        <v>248</v>
      </c>
      <c r="E97" s="1" t="s">
        <v>249</v>
      </c>
      <c r="F97" s="1">
        <v>10</v>
      </c>
      <c r="G97" s="6">
        <f t="shared" si="6"/>
        <v>2222.22222222222</v>
      </c>
      <c r="H97" s="6">
        <v>2600</v>
      </c>
      <c r="I97">
        <f t="shared" si="8"/>
        <v>2432.07276</v>
      </c>
      <c r="J97">
        <f t="shared" si="7"/>
        <v>243.207276</v>
      </c>
    </row>
    <row r="98" customHeight="1" spans="1:10">
      <c r="A98" s="1" t="s">
        <v>135</v>
      </c>
      <c r="B98" s="1" t="s">
        <v>237</v>
      </c>
      <c r="C98" s="1" t="s">
        <v>250</v>
      </c>
      <c r="D98" s="1" t="s">
        <v>251</v>
      </c>
      <c r="E98" s="1" t="s">
        <v>252</v>
      </c>
      <c r="F98" s="1">
        <v>5</v>
      </c>
      <c r="G98" s="6">
        <f t="shared" si="6"/>
        <v>199.145299145299</v>
      </c>
      <c r="H98" s="6">
        <v>233</v>
      </c>
      <c r="I98">
        <f t="shared" si="8"/>
        <v>217.9511358</v>
      </c>
      <c r="J98">
        <f t="shared" si="7"/>
        <v>43.59022716</v>
      </c>
    </row>
    <row r="99" customHeight="1" spans="1:10">
      <c r="A99" s="1" t="s">
        <v>135</v>
      </c>
      <c r="B99" s="1" t="s">
        <v>237</v>
      </c>
      <c r="C99" s="1" t="s">
        <v>253</v>
      </c>
      <c r="D99" s="1" t="s">
        <v>254</v>
      </c>
      <c r="E99" s="1" t="s">
        <v>255</v>
      </c>
      <c r="F99" s="1">
        <v>70</v>
      </c>
      <c r="G99" s="6">
        <f t="shared" si="6"/>
        <v>8974.35897435897</v>
      </c>
      <c r="H99" s="6">
        <v>10500</v>
      </c>
      <c r="I99">
        <f t="shared" si="8"/>
        <v>9821.8323</v>
      </c>
      <c r="J99">
        <f t="shared" si="7"/>
        <v>140.31189</v>
      </c>
    </row>
    <row r="100" customHeight="1" spans="1:10">
      <c r="A100" s="1" t="s">
        <v>256</v>
      </c>
      <c r="B100" s="1" t="s">
        <v>237</v>
      </c>
      <c r="C100" s="1" t="s">
        <v>257</v>
      </c>
      <c r="D100" s="1" t="s">
        <v>258</v>
      </c>
      <c r="E100" s="1" t="s">
        <v>259</v>
      </c>
      <c r="F100" s="1">
        <v>300</v>
      </c>
      <c r="G100" s="6">
        <f t="shared" si="6"/>
        <v>12307.6923076923</v>
      </c>
      <c r="H100" s="6">
        <v>14400</v>
      </c>
      <c r="I100">
        <f t="shared" si="8"/>
        <v>13469.94144</v>
      </c>
      <c r="J100">
        <f t="shared" si="7"/>
        <v>44.8998048</v>
      </c>
    </row>
    <row r="101" customHeight="1" spans="1:10">
      <c r="A101" s="1" t="s">
        <v>256</v>
      </c>
      <c r="B101" s="1" t="s">
        <v>237</v>
      </c>
      <c r="C101" s="1" t="s">
        <v>260</v>
      </c>
      <c r="D101" s="1" t="s">
        <v>261</v>
      </c>
      <c r="E101" s="1" t="s">
        <v>259</v>
      </c>
      <c r="F101" s="1">
        <v>300</v>
      </c>
      <c r="G101" s="6">
        <f t="shared" si="6"/>
        <v>11538.4615384615</v>
      </c>
      <c r="H101" s="6">
        <v>13500</v>
      </c>
      <c r="I101">
        <f t="shared" si="8"/>
        <v>12628.0701</v>
      </c>
      <c r="J101">
        <f t="shared" si="7"/>
        <v>42.093567</v>
      </c>
    </row>
    <row r="102" customHeight="1" spans="1:10">
      <c r="A102" s="1" t="s">
        <v>135</v>
      </c>
      <c r="B102" s="1" t="s">
        <v>237</v>
      </c>
      <c r="C102" s="1" t="s">
        <v>250</v>
      </c>
      <c r="D102" s="1" t="s">
        <v>251</v>
      </c>
      <c r="E102" s="1" t="s">
        <v>252</v>
      </c>
      <c r="F102" s="1">
        <v>1</v>
      </c>
      <c r="G102" s="6">
        <f t="shared" ref="G102:G137" si="9">H102/1.17</f>
        <v>45.2991452991453</v>
      </c>
      <c r="H102" s="6">
        <v>53</v>
      </c>
      <c r="I102">
        <f t="shared" si="8"/>
        <v>49.5768678</v>
      </c>
      <c r="J102">
        <f t="shared" si="7"/>
        <v>49.5768678</v>
      </c>
    </row>
    <row r="103" customHeight="1" spans="1:10">
      <c r="A103" s="1" t="s">
        <v>171</v>
      </c>
      <c r="B103" s="1" t="s">
        <v>237</v>
      </c>
      <c r="C103" s="1" t="s">
        <v>262</v>
      </c>
      <c r="D103" s="1" t="s">
        <v>263</v>
      </c>
      <c r="E103" s="1" t="s">
        <v>177</v>
      </c>
      <c r="F103" s="1">
        <v>10</v>
      </c>
      <c r="G103" s="6">
        <f t="shared" si="9"/>
        <v>958.888888888889</v>
      </c>
      <c r="H103" s="6">
        <v>1121.9</v>
      </c>
      <c r="I103">
        <f t="shared" si="8"/>
        <v>1049.43939594</v>
      </c>
      <c r="J103">
        <f t="shared" si="7"/>
        <v>104.943939594</v>
      </c>
    </row>
    <row r="104" customHeight="1" spans="1:10">
      <c r="A104" s="1" t="s">
        <v>14</v>
      </c>
      <c r="B104" s="1" t="s">
        <v>237</v>
      </c>
      <c r="C104" s="1" t="s">
        <v>264</v>
      </c>
      <c r="D104" s="1" t="s">
        <v>265</v>
      </c>
      <c r="E104" s="1" t="s">
        <v>266</v>
      </c>
      <c r="F104" s="1">
        <v>10</v>
      </c>
      <c r="G104" s="6">
        <f t="shared" si="9"/>
        <v>109.401709401709</v>
      </c>
      <c r="H104" s="6">
        <v>128</v>
      </c>
      <c r="I104">
        <f t="shared" si="8"/>
        <v>119.7328128</v>
      </c>
      <c r="J104">
        <f t="shared" si="7"/>
        <v>11.97328128</v>
      </c>
    </row>
    <row r="105" customHeight="1" spans="1:10">
      <c r="A105" s="1" t="s">
        <v>14</v>
      </c>
      <c r="B105" s="1" t="s">
        <v>237</v>
      </c>
      <c r="C105" s="1" t="s">
        <v>264</v>
      </c>
      <c r="D105" s="1" t="s">
        <v>265</v>
      </c>
      <c r="E105" s="1" t="s">
        <v>266</v>
      </c>
      <c r="F105" s="1">
        <v>90</v>
      </c>
      <c r="G105" s="6">
        <f t="shared" si="9"/>
        <v>984.615384615385</v>
      </c>
      <c r="H105" s="6">
        <v>1152</v>
      </c>
      <c r="I105">
        <f t="shared" si="8"/>
        <v>1077.5953152</v>
      </c>
      <c r="J105">
        <f t="shared" si="7"/>
        <v>11.97328128</v>
      </c>
    </row>
    <row r="106" customHeight="1" spans="1:10">
      <c r="A106" s="1" t="s">
        <v>267</v>
      </c>
      <c r="B106" s="1" t="s">
        <v>237</v>
      </c>
      <c r="C106" s="1" t="s">
        <v>268</v>
      </c>
      <c r="D106" s="1" t="s">
        <v>269</v>
      </c>
      <c r="E106" s="1" t="s">
        <v>270</v>
      </c>
      <c r="F106" s="1">
        <v>50</v>
      </c>
      <c r="G106" s="6">
        <f t="shared" si="9"/>
        <v>213.675213675214</v>
      </c>
      <c r="H106" s="6">
        <v>250</v>
      </c>
      <c r="I106">
        <f t="shared" si="8"/>
        <v>233.85315</v>
      </c>
      <c r="J106">
        <f t="shared" si="7"/>
        <v>4.677063</v>
      </c>
    </row>
    <row r="107" customHeight="1" spans="1:10">
      <c r="A107" s="1" t="s">
        <v>197</v>
      </c>
      <c r="B107" s="1" t="s">
        <v>237</v>
      </c>
      <c r="C107" s="1" t="s">
        <v>271</v>
      </c>
      <c r="D107" s="1" t="s">
        <v>272</v>
      </c>
      <c r="E107" s="1" t="s">
        <v>273</v>
      </c>
      <c r="F107" s="1">
        <v>50</v>
      </c>
      <c r="G107" s="6">
        <f t="shared" si="9"/>
        <v>542.735042735043</v>
      </c>
      <c r="H107" s="6">
        <v>635</v>
      </c>
      <c r="I107">
        <f t="shared" si="8"/>
        <v>593.987001</v>
      </c>
      <c r="J107">
        <f t="shared" si="7"/>
        <v>11.87974002</v>
      </c>
    </row>
    <row r="108" customHeight="1" spans="1:10">
      <c r="A108" s="1" t="s">
        <v>267</v>
      </c>
      <c r="B108" s="1" t="s">
        <v>237</v>
      </c>
      <c r="C108" s="1" t="s">
        <v>274</v>
      </c>
      <c r="D108" s="1" t="s">
        <v>275</v>
      </c>
      <c r="E108" s="1" t="s">
        <v>276</v>
      </c>
      <c r="F108" s="1">
        <v>240</v>
      </c>
      <c r="G108" s="6">
        <f t="shared" si="9"/>
        <v>2215.38461538462</v>
      </c>
      <c r="H108" s="6">
        <v>2592</v>
      </c>
      <c r="I108">
        <f t="shared" si="8"/>
        <v>2424.5894592</v>
      </c>
      <c r="J108">
        <f t="shared" si="7"/>
        <v>10.10245608</v>
      </c>
    </row>
    <row r="109" customHeight="1" spans="1:10">
      <c r="A109" s="1" t="s">
        <v>203</v>
      </c>
      <c r="B109" s="1" t="s">
        <v>237</v>
      </c>
      <c r="C109" s="1" t="s">
        <v>277</v>
      </c>
      <c r="D109" s="1" t="s">
        <v>278</v>
      </c>
      <c r="E109" s="1" t="s">
        <v>279</v>
      </c>
      <c r="F109" s="1">
        <v>320</v>
      </c>
      <c r="G109" s="6">
        <f t="shared" si="9"/>
        <v>1367.52136752137</v>
      </c>
      <c r="H109" s="6">
        <v>1600</v>
      </c>
      <c r="I109">
        <f t="shared" si="8"/>
        <v>1496.66016</v>
      </c>
      <c r="J109">
        <f t="shared" si="7"/>
        <v>4.677063</v>
      </c>
    </row>
    <row r="110" customHeight="1" spans="1:10">
      <c r="A110" s="1" t="s">
        <v>66</v>
      </c>
      <c r="B110" s="1" t="s">
        <v>237</v>
      </c>
      <c r="C110" s="1" t="s">
        <v>68</v>
      </c>
      <c r="D110" s="1" t="s">
        <v>280</v>
      </c>
      <c r="E110" s="1" t="s">
        <v>281</v>
      </c>
      <c r="F110" s="1">
        <v>100</v>
      </c>
      <c r="G110" s="6">
        <f t="shared" si="9"/>
        <v>2025.64102564103</v>
      </c>
      <c r="H110" s="6">
        <v>2370</v>
      </c>
      <c r="I110">
        <f t="shared" si="8"/>
        <v>2216.927862</v>
      </c>
      <c r="J110">
        <f t="shared" si="7"/>
        <v>22.16927862</v>
      </c>
    </row>
    <row r="111" customHeight="1" spans="1:10">
      <c r="A111" s="1" t="s">
        <v>267</v>
      </c>
      <c r="B111" s="1" t="s">
        <v>237</v>
      </c>
      <c r="C111" s="1" t="s">
        <v>282</v>
      </c>
      <c r="D111" s="1" t="s">
        <v>283</v>
      </c>
      <c r="E111" s="1" t="s">
        <v>284</v>
      </c>
      <c r="F111" s="1">
        <v>400</v>
      </c>
      <c r="G111" s="6">
        <f t="shared" si="9"/>
        <v>547.008547008547</v>
      </c>
      <c r="H111" s="6">
        <v>640</v>
      </c>
      <c r="I111">
        <f t="shared" si="8"/>
        <v>598.664064</v>
      </c>
      <c r="J111">
        <f t="shared" si="7"/>
        <v>1.49666016</v>
      </c>
    </row>
    <row r="112" customHeight="1" spans="1:10">
      <c r="A112" s="1" t="s">
        <v>14</v>
      </c>
      <c r="B112" s="1" t="s">
        <v>237</v>
      </c>
      <c r="C112" s="1" t="s">
        <v>285</v>
      </c>
      <c r="D112" s="1" t="s">
        <v>286</v>
      </c>
      <c r="E112" s="1" t="s">
        <v>287</v>
      </c>
      <c r="F112" s="1">
        <v>50</v>
      </c>
      <c r="G112" s="6">
        <f t="shared" si="9"/>
        <v>106.837606837607</v>
      </c>
      <c r="H112" s="6">
        <v>125</v>
      </c>
      <c r="I112">
        <f t="shared" si="8"/>
        <v>116.926575</v>
      </c>
      <c r="J112">
        <f t="shared" si="7"/>
        <v>2.3385315</v>
      </c>
    </row>
    <row r="113" customHeight="1" spans="1:10">
      <c r="A113" s="1" t="s">
        <v>288</v>
      </c>
      <c r="B113" s="1" t="s">
        <v>237</v>
      </c>
      <c r="C113" s="1" t="s">
        <v>289</v>
      </c>
      <c r="D113" s="1" t="s">
        <v>290</v>
      </c>
      <c r="E113" s="1" t="s">
        <v>291</v>
      </c>
      <c r="F113" s="1">
        <v>50</v>
      </c>
      <c r="G113" s="6">
        <f t="shared" si="9"/>
        <v>538.461538461538</v>
      </c>
      <c r="H113" s="6">
        <v>630</v>
      </c>
      <c r="I113">
        <f t="shared" si="8"/>
        <v>589.309938</v>
      </c>
      <c r="J113">
        <f t="shared" si="7"/>
        <v>11.78619876</v>
      </c>
    </row>
    <row r="114" customHeight="1" spans="1:10">
      <c r="A114" s="1" t="s">
        <v>14</v>
      </c>
      <c r="B114" s="1" t="s">
        <v>237</v>
      </c>
      <c r="C114" s="1" t="s">
        <v>292</v>
      </c>
      <c r="D114" s="1" t="s">
        <v>293</v>
      </c>
      <c r="E114" s="1" t="s">
        <v>294</v>
      </c>
      <c r="F114" s="1">
        <v>20</v>
      </c>
      <c r="G114" s="6">
        <f t="shared" si="9"/>
        <v>42.7350427350427</v>
      </c>
      <c r="H114" s="6">
        <v>50</v>
      </c>
      <c r="I114">
        <f t="shared" si="8"/>
        <v>46.77063</v>
      </c>
      <c r="J114">
        <f t="shared" si="7"/>
        <v>2.3385315</v>
      </c>
    </row>
    <row r="115" customHeight="1" spans="1:10">
      <c r="A115" s="1" t="s">
        <v>267</v>
      </c>
      <c r="B115" s="1" t="s">
        <v>237</v>
      </c>
      <c r="C115" s="1" t="s">
        <v>295</v>
      </c>
      <c r="D115" s="1" t="s">
        <v>296</v>
      </c>
      <c r="E115" s="1" t="s">
        <v>294</v>
      </c>
      <c r="F115" s="1">
        <v>10</v>
      </c>
      <c r="G115" s="6">
        <f t="shared" si="9"/>
        <v>52.1367521367521</v>
      </c>
      <c r="H115" s="6">
        <v>61</v>
      </c>
      <c r="I115">
        <f t="shared" si="8"/>
        <v>57.0601686</v>
      </c>
      <c r="J115">
        <f t="shared" si="7"/>
        <v>5.70601686</v>
      </c>
    </row>
    <row r="116" customHeight="1" spans="1:10">
      <c r="A116" s="1" t="s">
        <v>203</v>
      </c>
      <c r="B116" s="1" t="s">
        <v>237</v>
      </c>
      <c r="C116" s="1" t="s">
        <v>297</v>
      </c>
      <c r="D116" s="1" t="s">
        <v>298</v>
      </c>
      <c r="E116" s="1" t="s">
        <v>299</v>
      </c>
      <c r="F116" s="1">
        <v>100</v>
      </c>
      <c r="G116" s="6">
        <f t="shared" si="9"/>
        <v>1880.34188034188</v>
      </c>
      <c r="H116" s="6">
        <v>2200</v>
      </c>
      <c r="I116">
        <f t="shared" si="8"/>
        <v>2057.90772</v>
      </c>
      <c r="J116">
        <f t="shared" si="7"/>
        <v>20.5790772</v>
      </c>
    </row>
    <row r="117" customHeight="1" spans="1:10">
      <c r="A117" s="1" t="s">
        <v>203</v>
      </c>
      <c r="B117" s="1" t="s">
        <v>237</v>
      </c>
      <c r="C117" s="1" t="s">
        <v>300</v>
      </c>
      <c r="D117" s="1" t="s">
        <v>301</v>
      </c>
      <c r="E117" s="1" t="s">
        <v>302</v>
      </c>
      <c r="F117" s="1">
        <v>240</v>
      </c>
      <c r="G117" s="6">
        <f t="shared" si="9"/>
        <v>1025.64102564103</v>
      </c>
      <c r="H117" s="6">
        <v>1200</v>
      </c>
      <c r="I117">
        <f t="shared" si="8"/>
        <v>1122.49512</v>
      </c>
      <c r="J117">
        <f t="shared" si="7"/>
        <v>4.677063</v>
      </c>
    </row>
    <row r="118" customHeight="1" spans="1:10">
      <c r="A118" s="1" t="s">
        <v>267</v>
      </c>
      <c r="B118" s="1" t="s">
        <v>237</v>
      </c>
      <c r="C118" s="1" t="s">
        <v>303</v>
      </c>
      <c r="D118" s="1" t="s">
        <v>304</v>
      </c>
      <c r="E118" s="1" t="s">
        <v>305</v>
      </c>
      <c r="F118" s="1">
        <v>5</v>
      </c>
      <c r="G118" s="6">
        <f t="shared" si="9"/>
        <v>100.42735042735</v>
      </c>
      <c r="H118" s="6">
        <v>117.5</v>
      </c>
      <c r="I118">
        <f t="shared" si="8"/>
        <v>109.9109805</v>
      </c>
      <c r="J118">
        <f t="shared" si="7"/>
        <v>21.9821961</v>
      </c>
    </row>
    <row r="119" customHeight="1" spans="1:10">
      <c r="A119" s="1" t="s">
        <v>267</v>
      </c>
      <c r="B119" s="1" t="s">
        <v>237</v>
      </c>
      <c r="C119" s="1" t="s">
        <v>306</v>
      </c>
      <c r="D119" s="1" t="s">
        <v>307</v>
      </c>
      <c r="E119" s="1" t="s">
        <v>308</v>
      </c>
      <c r="F119" s="1">
        <v>50</v>
      </c>
      <c r="G119" s="6">
        <f t="shared" si="9"/>
        <v>448.717948717949</v>
      </c>
      <c r="H119" s="6">
        <v>525</v>
      </c>
      <c r="I119">
        <f t="shared" si="8"/>
        <v>491.091615</v>
      </c>
      <c r="J119">
        <f t="shared" si="7"/>
        <v>9.8218323</v>
      </c>
    </row>
    <row r="120" customHeight="1" spans="1:10">
      <c r="A120" s="1" t="s">
        <v>267</v>
      </c>
      <c r="B120" s="1" t="s">
        <v>237</v>
      </c>
      <c r="C120" s="1" t="s">
        <v>306</v>
      </c>
      <c r="D120" s="1" t="s">
        <v>307</v>
      </c>
      <c r="E120" s="1" t="s">
        <v>308</v>
      </c>
      <c r="F120" s="1">
        <v>50</v>
      </c>
      <c r="G120" s="6">
        <f t="shared" si="9"/>
        <v>448.717948717949</v>
      </c>
      <c r="H120" s="6">
        <v>525</v>
      </c>
      <c r="I120">
        <f t="shared" si="8"/>
        <v>491.091615</v>
      </c>
      <c r="J120">
        <f t="shared" si="7"/>
        <v>9.8218323</v>
      </c>
    </row>
    <row r="121" customHeight="1" spans="1:10">
      <c r="A121" s="1" t="s">
        <v>14</v>
      </c>
      <c r="B121" s="1" t="s">
        <v>237</v>
      </c>
      <c r="C121" s="1" t="s">
        <v>309</v>
      </c>
      <c r="D121" s="1" t="s">
        <v>310</v>
      </c>
      <c r="E121" s="1" t="s">
        <v>311</v>
      </c>
      <c r="F121" s="1">
        <v>50</v>
      </c>
      <c r="G121" s="6">
        <f t="shared" si="9"/>
        <v>944.444444444444</v>
      </c>
      <c r="H121" s="6">
        <v>1105</v>
      </c>
      <c r="I121">
        <f t="shared" si="8"/>
        <v>1033.630923</v>
      </c>
      <c r="J121">
        <f t="shared" si="7"/>
        <v>20.67261846</v>
      </c>
    </row>
    <row r="122" customHeight="1" spans="1:10">
      <c r="A122" s="1" t="s">
        <v>312</v>
      </c>
      <c r="B122" s="1" t="s">
        <v>237</v>
      </c>
      <c r="C122" s="1" t="s">
        <v>313</v>
      </c>
      <c r="D122" s="1" t="s">
        <v>314</v>
      </c>
      <c r="E122" s="1" t="s">
        <v>315</v>
      </c>
      <c r="F122" s="1">
        <v>100</v>
      </c>
      <c r="G122" s="6">
        <f t="shared" si="9"/>
        <v>726.495726495727</v>
      </c>
      <c r="H122" s="6">
        <v>850</v>
      </c>
      <c r="I122">
        <f t="shared" si="8"/>
        <v>795.10071</v>
      </c>
      <c r="J122">
        <f t="shared" si="7"/>
        <v>7.9510071</v>
      </c>
    </row>
    <row r="123" customHeight="1" spans="1:10">
      <c r="A123" s="1" t="s">
        <v>14</v>
      </c>
      <c r="B123" s="1" t="s">
        <v>237</v>
      </c>
      <c r="C123" s="1" t="s">
        <v>316</v>
      </c>
      <c r="D123" s="1" t="s">
        <v>317</v>
      </c>
      <c r="E123" s="1" t="s">
        <v>318</v>
      </c>
      <c r="F123" s="1">
        <v>100</v>
      </c>
      <c r="G123" s="6">
        <f t="shared" si="9"/>
        <v>1675.21367521368</v>
      </c>
      <c r="H123" s="6">
        <v>1960</v>
      </c>
      <c r="I123">
        <f t="shared" si="8"/>
        <v>1833.408696</v>
      </c>
      <c r="J123">
        <f t="shared" si="7"/>
        <v>18.33408696</v>
      </c>
    </row>
    <row r="124" customHeight="1" spans="1:10">
      <c r="A124" s="1" t="s">
        <v>14</v>
      </c>
      <c r="B124" s="1" t="s">
        <v>237</v>
      </c>
      <c r="C124" s="1" t="s">
        <v>319</v>
      </c>
      <c r="D124" s="1" t="s">
        <v>320</v>
      </c>
      <c r="E124" s="1" t="s">
        <v>321</v>
      </c>
      <c r="F124" s="1">
        <v>30</v>
      </c>
      <c r="G124" s="6">
        <f t="shared" si="9"/>
        <v>251.282051282051</v>
      </c>
      <c r="H124" s="6">
        <v>294</v>
      </c>
      <c r="I124">
        <f t="shared" si="8"/>
        <v>275.0113044</v>
      </c>
      <c r="J124">
        <f t="shared" si="7"/>
        <v>9.16704348</v>
      </c>
    </row>
    <row r="125" customHeight="1" spans="1:10">
      <c r="A125" s="1" t="s">
        <v>322</v>
      </c>
      <c r="B125" s="1" t="s">
        <v>237</v>
      </c>
      <c r="C125" s="1" t="s">
        <v>323</v>
      </c>
      <c r="D125" s="1" t="s">
        <v>324</v>
      </c>
      <c r="E125" s="1" t="s">
        <v>325</v>
      </c>
      <c r="F125" s="1">
        <v>20</v>
      </c>
      <c r="G125" s="6">
        <f t="shared" si="9"/>
        <v>66.6666666666667</v>
      </c>
      <c r="H125" s="6">
        <v>78</v>
      </c>
      <c r="I125">
        <f t="shared" si="8"/>
        <v>72.9621828</v>
      </c>
      <c r="J125">
        <f t="shared" si="7"/>
        <v>3.64810914</v>
      </c>
    </row>
    <row r="126" customHeight="1" spans="1:10">
      <c r="A126" s="1" t="s">
        <v>9</v>
      </c>
      <c r="B126" s="1" t="s">
        <v>237</v>
      </c>
      <c r="C126" s="1" t="s">
        <v>326</v>
      </c>
      <c r="D126" s="1" t="s">
        <v>327</v>
      </c>
      <c r="E126" s="1" t="s">
        <v>328</v>
      </c>
      <c r="F126" s="1">
        <v>200</v>
      </c>
      <c r="G126" s="6">
        <f t="shared" si="9"/>
        <v>9230.76923076923</v>
      </c>
      <c r="H126" s="6">
        <v>10800</v>
      </c>
      <c r="I126">
        <f t="shared" si="8"/>
        <v>10102.45608</v>
      </c>
      <c r="J126">
        <f t="shared" si="7"/>
        <v>50.5122804</v>
      </c>
    </row>
    <row r="127" customHeight="1" spans="1:10">
      <c r="A127" s="1" t="s">
        <v>9</v>
      </c>
      <c r="B127" s="1" t="s">
        <v>237</v>
      </c>
      <c r="C127" s="1" t="s">
        <v>329</v>
      </c>
      <c r="D127" s="1" t="s">
        <v>330</v>
      </c>
      <c r="E127" s="1" t="s">
        <v>331</v>
      </c>
      <c r="F127" s="1">
        <v>100</v>
      </c>
      <c r="G127" s="6">
        <f t="shared" si="9"/>
        <v>598.290598290598</v>
      </c>
      <c r="H127" s="6">
        <v>700</v>
      </c>
      <c r="I127">
        <f t="shared" si="8"/>
        <v>654.78882</v>
      </c>
      <c r="J127">
        <f t="shared" si="7"/>
        <v>6.5478882</v>
      </c>
    </row>
    <row r="128" customHeight="1" spans="1:10">
      <c r="A128" s="1" t="s">
        <v>267</v>
      </c>
      <c r="B128" s="1" t="s">
        <v>237</v>
      </c>
      <c r="C128" s="1" t="s">
        <v>332</v>
      </c>
      <c r="D128" s="1" t="s">
        <v>333</v>
      </c>
      <c r="E128" s="1" t="s">
        <v>334</v>
      </c>
      <c r="F128" s="1">
        <v>5</v>
      </c>
      <c r="G128" s="6">
        <f t="shared" si="9"/>
        <v>29.9145299145299</v>
      </c>
      <c r="H128" s="6">
        <v>35</v>
      </c>
      <c r="I128">
        <f t="shared" si="8"/>
        <v>32.739441</v>
      </c>
      <c r="J128">
        <f t="shared" si="7"/>
        <v>6.5478882</v>
      </c>
    </row>
    <row r="129" customHeight="1" spans="1:10">
      <c r="A129" s="1" t="s">
        <v>267</v>
      </c>
      <c r="B129" s="1" t="s">
        <v>237</v>
      </c>
      <c r="C129" s="1" t="s">
        <v>335</v>
      </c>
      <c r="D129" s="1" t="s">
        <v>336</v>
      </c>
      <c r="E129" s="1" t="s">
        <v>337</v>
      </c>
      <c r="F129" s="1">
        <v>50</v>
      </c>
      <c r="G129" s="6">
        <f t="shared" si="9"/>
        <v>534.188034188034</v>
      </c>
      <c r="H129" s="6">
        <v>625</v>
      </c>
      <c r="I129">
        <f t="shared" si="8"/>
        <v>584.632875</v>
      </c>
      <c r="J129">
        <f t="shared" si="7"/>
        <v>11.6926575</v>
      </c>
    </row>
    <row r="130" customHeight="1" spans="1:10">
      <c r="A130" s="1" t="s">
        <v>267</v>
      </c>
      <c r="B130" s="1" t="s">
        <v>237</v>
      </c>
      <c r="C130" s="1" t="s">
        <v>338</v>
      </c>
      <c r="D130" s="1" t="s">
        <v>339</v>
      </c>
      <c r="E130" s="1" t="s">
        <v>340</v>
      </c>
      <c r="F130" s="1">
        <v>100</v>
      </c>
      <c r="G130" s="6">
        <f t="shared" si="9"/>
        <v>1367.52136752137</v>
      </c>
      <c r="H130" s="6">
        <v>1600</v>
      </c>
      <c r="I130">
        <f t="shared" si="8"/>
        <v>1496.66016</v>
      </c>
      <c r="J130">
        <f t="shared" si="7"/>
        <v>14.9666016</v>
      </c>
    </row>
    <row r="131" customHeight="1" spans="1:10">
      <c r="A131" s="1" t="s">
        <v>341</v>
      </c>
      <c r="B131" s="1" t="s">
        <v>237</v>
      </c>
      <c r="C131" s="1" t="s">
        <v>342</v>
      </c>
      <c r="D131" s="1" t="s">
        <v>269</v>
      </c>
      <c r="E131" s="1" t="s">
        <v>343</v>
      </c>
      <c r="F131" s="1">
        <v>50</v>
      </c>
      <c r="G131" s="6">
        <f t="shared" si="9"/>
        <v>547.008547008547</v>
      </c>
      <c r="H131" s="6">
        <v>640</v>
      </c>
      <c r="I131">
        <f t="shared" si="8"/>
        <v>598.664064</v>
      </c>
      <c r="J131">
        <f t="shared" ref="J131:J194" si="10">I131/F131</f>
        <v>11.97328128</v>
      </c>
    </row>
    <row r="132" customHeight="1" spans="1:10">
      <c r="A132" s="1" t="s">
        <v>344</v>
      </c>
      <c r="B132" s="1" t="s">
        <v>237</v>
      </c>
      <c r="C132" s="1" t="s">
        <v>345</v>
      </c>
      <c r="D132" s="1" t="s">
        <v>161</v>
      </c>
      <c r="E132" s="1" t="s">
        <v>346</v>
      </c>
      <c r="F132" s="1">
        <v>1100</v>
      </c>
      <c r="G132" s="6">
        <f t="shared" si="9"/>
        <v>35726.4957264957</v>
      </c>
      <c r="H132" s="6">
        <v>41800</v>
      </c>
      <c r="I132">
        <f t="shared" si="8"/>
        <v>39100.24668</v>
      </c>
      <c r="J132">
        <f t="shared" si="10"/>
        <v>35.5456788</v>
      </c>
    </row>
    <row r="133" customHeight="1" spans="1:10">
      <c r="A133" s="1" t="s">
        <v>66</v>
      </c>
      <c r="B133" s="1" t="s">
        <v>237</v>
      </c>
      <c r="C133" s="1" t="s">
        <v>347</v>
      </c>
      <c r="D133" s="1" t="s">
        <v>161</v>
      </c>
      <c r="E133" s="1" t="s">
        <v>18</v>
      </c>
      <c r="F133" s="1">
        <v>40</v>
      </c>
      <c r="G133" s="6">
        <f t="shared" si="9"/>
        <v>5025.64102564103</v>
      </c>
      <c r="H133" s="6">
        <v>5880</v>
      </c>
      <c r="I133">
        <f t="shared" si="8"/>
        <v>5500.226088</v>
      </c>
      <c r="J133">
        <f t="shared" si="10"/>
        <v>137.5056522</v>
      </c>
    </row>
    <row r="134" customHeight="1" spans="1:10">
      <c r="A134" s="1" t="s">
        <v>267</v>
      </c>
      <c r="B134" s="1" t="s">
        <v>237</v>
      </c>
      <c r="C134" s="1" t="s">
        <v>348</v>
      </c>
      <c r="D134" s="1" t="s">
        <v>349</v>
      </c>
      <c r="E134" s="1" t="s">
        <v>350</v>
      </c>
      <c r="F134" s="1">
        <v>160</v>
      </c>
      <c r="G134" s="6">
        <f t="shared" si="9"/>
        <v>1873.50427350427</v>
      </c>
      <c r="H134" s="6">
        <v>2192</v>
      </c>
      <c r="I134">
        <f t="shared" si="8"/>
        <v>2050.4244192</v>
      </c>
      <c r="J134">
        <f t="shared" si="10"/>
        <v>12.81515262</v>
      </c>
    </row>
    <row r="135" customHeight="1" spans="1:10">
      <c r="A135" s="1" t="s">
        <v>267</v>
      </c>
      <c r="B135" s="1" t="s">
        <v>237</v>
      </c>
      <c r="C135" s="1" t="s">
        <v>351</v>
      </c>
      <c r="D135" s="1" t="s">
        <v>301</v>
      </c>
      <c r="E135" s="1" t="s">
        <v>352</v>
      </c>
      <c r="F135" s="1">
        <v>120</v>
      </c>
      <c r="G135" s="6">
        <f t="shared" si="9"/>
        <v>574.358974358974</v>
      </c>
      <c r="H135" s="6">
        <v>672</v>
      </c>
      <c r="I135">
        <f t="shared" si="8"/>
        <v>628.5972672</v>
      </c>
      <c r="J135">
        <f t="shared" si="10"/>
        <v>5.23831056</v>
      </c>
    </row>
    <row r="136" customHeight="1" spans="1:10">
      <c r="A136" s="1" t="s">
        <v>267</v>
      </c>
      <c r="B136" s="1" t="s">
        <v>237</v>
      </c>
      <c r="C136" s="1" t="s">
        <v>282</v>
      </c>
      <c r="D136" s="1" t="s">
        <v>283</v>
      </c>
      <c r="E136" s="1" t="s">
        <v>287</v>
      </c>
      <c r="F136" s="1">
        <v>100</v>
      </c>
      <c r="G136" s="6">
        <f t="shared" si="9"/>
        <v>136.752136752137</v>
      </c>
      <c r="H136" s="6">
        <v>160</v>
      </c>
      <c r="I136">
        <f t="shared" si="8"/>
        <v>149.666016</v>
      </c>
      <c r="J136">
        <f t="shared" si="10"/>
        <v>1.49666016</v>
      </c>
    </row>
    <row r="137" customHeight="1" spans="1:10">
      <c r="A137" s="1" t="s">
        <v>220</v>
      </c>
      <c r="B137" s="1" t="s">
        <v>353</v>
      </c>
      <c r="C137" s="1" t="s">
        <v>354</v>
      </c>
      <c r="D137" s="1" t="s">
        <v>355</v>
      </c>
      <c r="E137" s="1" t="s">
        <v>356</v>
      </c>
      <c r="F137" s="1">
        <v>20</v>
      </c>
      <c r="G137" s="6">
        <f t="shared" si="9"/>
        <v>3863.24786324786</v>
      </c>
      <c r="H137" s="6">
        <v>4520</v>
      </c>
      <c r="I137">
        <f t="shared" si="8"/>
        <v>4228.064952</v>
      </c>
      <c r="J137">
        <f t="shared" si="10"/>
        <v>211.4032476</v>
      </c>
    </row>
    <row r="138" customHeight="1" spans="1:10">
      <c r="A138" s="1" t="s">
        <v>267</v>
      </c>
      <c r="B138" s="1" t="s">
        <v>357</v>
      </c>
      <c r="C138" s="1" t="s">
        <v>358</v>
      </c>
      <c r="D138" s="1" t="s">
        <v>359</v>
      </c>
      <c r="E138" s="1" t="s">
        <v>360</v>
      </c>
      <c r="F138" s="1">
        <v>100</v>
      </c>
      <c r="G138" s="6">
        <v>495.73</v>
      </c>
      <c r="H138" s="6">
        <f t="shared" ref="H138:H172" si="11">G138*1.17</f>
        <v>580.0041</v>
      </c>
      <c r="I138">
        <f t="shared" si="8"/>
        <v>542.54314319166</v>
      </c>
      <c r="J138">
        <f t="shared" si="10"/>
        <v>5.4254314319166</v>
      </c>
    </row>
    <row r="139" customHeight="1" spans="1:10">
      <c r="A139" s="1" t="s">
        <v>14</v>
      </c>
      <c r="B139" s="1" t="s">
        <v>357</v>
      </c>
      <c r="C139" s="1" t="s">
        <v>361</v>
      </c>
      <c r="D139" s="1" t="s">
        <v>362</v>
      </c>
      <c r="E139" s="1" t="s">
        <v>363</v>
      </c>
      <c r="F139" s="1">
        <v>600</v>
      </c>
      <c r="G139" s="6">
        <v>5887.18</v>
      </c>
      <c r="H139" s="6">
        <f t="shared" si="11"/>
        <v>6888.0006</v>
      </c>
      <c r="I139">
        <f t="shared" si="8"/>
        <v>6443.12255004756</v>
      </c>
      <c r="J139">
        <f t="shared" si="10"/>
        <v>10.7385375834126</v>
      </c>
    </row>
    <row r="140" customHeight="1" spans="1:10">
      <c r="A140" s="1" t="s">
        <v>14</v>
      </c>
      <c r="B140" s="1" t="s">
        <v>357</v>
      </c>
      <c r="C140" s="1" t="s">
        <v>364</v>
      </c>
      <c r="D140" s="1" t="s">
        <v>359</v>
      </c>
      <c r="E140" s="1" t="s">
        <v>365</v>
      </c>
      <c r="F140" s="1">
        <v>-101</v>
      </c>
      <c r="G140" s="6">
        <v>-218.4</v>
      </c>
      <c r="H140" s="6">
        <f t="shared" si="11"/>
        <v>-255.528</v>
      </c>
      <c r="I140">
        <f t="shared" si="8"/>
        <v>-239.0241108528</v>
      </c>
      <c r="J140">
        <f t="shared" si="10"/>
        <v>2.36657535497822</v>
      </c>
    </row>
    <row r="141" customHeight="1" spans="1:10">
      <c r="A141" s="1" t="s">
        <v>267</v>
      </c>
      <c r="B141" s="1" t="s">
        <v>357</v>
      </c>
      <c r="C141" s="1" t="s">
        <v>366</v>
      </c>
      <c r="D141" s="1" t="s">
        <v>228</v>
      </c>
      <c r="E141" s="1" t="s">
        <v>367</v>
      </c>
      <c r="F141" s="1">
        <v>-60</v>
      </c>
      <c r="G141" s="6">
        <v>-307.69</v>
      </c>
      <c r="H141" s="6">
        <f t="shared" si="11"/>
        <v>-359.9973</v>
      </c>
      <c r="I141">
        <f t="shared" si="8"/>
        <v>-336.74601038598</v>
      </c>
      <c r="J141">
        <f t="shared" si="10"/>
        <v>5.612433506433</v>
      </c>
    </row>
    <row r="142" customHeight="1" spans="1:10">
      <c r="A142" s="1" t="s">
        <v>14</v>
      </c>
      <c r="B142" s="1" t="s">
        <v>357</v>
      </c>
      <c r="C142" s="1" t="s">
        <v>368</v>
      </c>
      <c r="D142" s="1" t="s">
        <v>369</v>
      </c>
      <c r="E142" s="1" t="s">
        <v>370</v>
      </c>
      <c r="F142" s="1">
        <v>-148</v>
      </c>
      <c r="G142" s="6">
        <v>-1892.38</v>
      </c>
      <c r="H142" s="6">
        <f t="shared" si="11"/>
        <v>-2214.0846</v>
      </c>
      <c r="I142">
        <f t="shared" si="8"/>
        <v>-2071.08263230596</v>
      </c>
      <c r="J142">
        <f t="shared" si="10"/>
        <v>13.9938015696349</v>
      </c>
    </row>
    <row r="143" customHeight="1" spans="1:10">
      <c r="A143" s="1" t="s">
        <v>220</v>
      </c>
      <c r="B143" s="1" t="s">
        <v>357</v>
      </c>
      <c r="C143" s="1" t="s">
        <v>371</v>
      </c>
      <c r="D143" s="1" t="s">
        <v>176</v>
      </c>
      <c r="E143" s="1" t="s">
        <v>372</v>
      </c>
      <c r="F143" s="1">
        <v>600</v>
      </c>
      <c r="G143" s="6">
        <v>12661.54</v>
      </c>
      <c r="H143" s="6">
        <f t="shared" si="11"/>
        <v>14814.0018</v>
      </c>
      <c r="I143">
        <f t="shared" si="8"/>
        <v>13857.2039401427</v>
      </c>
      <c r="J143">
        <f t="shared" si="10"/>
        <v>23.0953399002378</v>
      </c>
    </row>
    <row r="144" customHeight="1" spans="1:10">
      <c r="A144" s="1" t="s">
        <v>220</v>
      </c>
      <c r="B144" s="1" t="s">
        <v>357</v>
      </c>
      <c r="C144" s="1" t="s">
        <v>361</v>
      </c>
      <c r="D144" s="1" t="s">
        <v>362</v>
      </c>
      <c r="E144" s="1" t="s">
        <v>363</v>
      </c>
      <c r="F144" s="1">
        <v>600</v>
      </c>
      <c r="G144" s="6">
        <v>5887.18</v>
      </c>
      <c r="H144" s="6">
        <f t="shared" si="11"/>
        <v>6888.0006</v>
      </c>
      <c r="I144">
        <f t="shared" si="8"/>
        <v>6443.12255004756</v>
      </c>
      <c r="J144">
        <f t="shared" si="10"/>
        <v>10.7385375834126</v>
      </c>
    </row>
    <row r="145" customHeight="1" spans="1:10">
      <c r="A145" s="1" t="s">
        <v>14</v>
      </c>
      <c r="B145" s="1" t="s">
        <v>357</v>
      </c>
      <c r="C145" s="1" t="s">
        <v>373</v>
      </c>
      <c r="D145" s="1" t="s">
        <v>359</v>
      </c>
      <c r="E145" s="1" t="s">
        <v>325</v>
      </c>
      <c r="F145" s="1">
        <v>10</v>
      </c>
      <c r="G145" s="6">
        <v>72.65</v>
      </c>
      <c r="H145" s="6">
        <f t="shared" si="11"/>
        <v>85.0005</v>
      </c>
      <c r="I145">
        <f t="shared" si="8"/>
        <v>79.5105387063</v>
      </c>
      <c r="J145">
        <f t="shared" si="10"/>
        <v>7.95105387063</v>
      </c>
    </row>
    <row r="146" customHeight="1" spans="1:10">
      <c r="A146" s="1" t="s">
        <v>267</v>
      </c>
      <c r="B146" s="1" t="s">
        <v>357</v>
      </c>
      <c r="C146" s="1" t="s">
        <v>374</v>
      </c>
      <c r="D146" s="1" t="s">
        <v>296</v>
      </c>
      <c r="E146" s="1" t="s">
        <v>375</v>
      </c>
      <c r="F146" s="1">
        <v>10</v>
      </c>
      <c r="G146" s="6">
        <v>39.23</v>
      </c>
      <c r="H146" s="6">
        <f t="shared" si="11"/>
        <v>45.8991</v>
      </c>
      <c r="I146">
        <f t="shared" si="8"/>
        <v>42.93459646866</v>
      </c>
      <c r="J146">
        <f t="shared" si="10"/>
        <v>4.293459646866</v>
      </c>
    </row>
    <row r="147" customHeight="1" spans="1:10">
      <c r="A147" s="1" t="s">
        <v>14</v>
      </c>
      <c r="B147" s="1" t="s">
        <v>357</v>
      </c>
      <c r="C147" s="1" t="s">
        <v>376</v>
      </c>
      <c r="D147" s="1" t="s">
        <v>377</v>
      </c>
      <c r="E147" s="1" t="s">
        <v>378</v>
      </c>
      <c r="F147" s="1">
        <v>-16</v>
      </c>
      <c r="G147" s="6">
        <v>-41.03</v>
      </c>
      <c r="H147" s="6">
        <f t="shared" si="11"/>
        <v>-48.0051</v>
      </c>
      <c r="I147">
        <f t="shared" si="8"/>
        <v>-44.90457540426</v>
      </c>
      <c r="J147">
        <f t="shared" si="10"/>
        <v>2.80653596276625</v>
      </c>
    </row>
    <row r="148" customHeight="1" spans="1:10">
      <c r="A148" s="1" t="s">
        <v>14</v>
      </c>
      <c r="B148" s="1" t="s">
        <v>357</v>
      </c>
      <c r="C148" s="1" t="s">
        <v>361</v>
      </c>
      <c r="D148" s="1" t="s">
        <v>362</v>
      </c>
      <c r="E148" s="1" t="s">
        <v>363</v>
      </c>
      <c r="F148" s="1">
        <v>600</v>
      </c>
      <c r="G148" s="6">
        <v>5887.18</v>
      </c>
      <c r="H148" s="6">
        <f t="shared" si="11"/>
        <v>6888.0006</v>
      </c>
      <c r="I148">
        <f t="shared" si="8"/>
        <v>6443.12255004756</v>
      </c>
      <c r="J148">
        <f t="shared" si="10"/>
        <v>10.7385375834126</v>
      </c>
    </row>
    <row r="149" customHeight="1" spans="1:10">
      <c r="A149" s="1" t="s">
        <v>267</v>
      </c>
      <c r="B149" s="1" t="s">
        <v>357</v>
      </c>
      <c r="C149" s="1" t="s">
        <v>358</v>
      </c>
      <c r="D149" s="1" t="s">
        <v>359</v>
      </c>
      <c r="E149" s="1" t="s">
        <v>360</v>
      </c>
      <c r="F149" s="1">
        <v>200</v>
      </c>
      <c r="G149" s="6">
        <v>991.45</v>
      </c>
      <c r="H149" s="6">
        <f t="shared" si="11"/>
        <v>1159.9965</v>
      </c>
      <c r="I149">
        <f t="shared" si="8"/>
        <v>1085.0753420559</v>
      </c>
      <c r="J149">
        <f t="shared" si="10"/>
        <v>5.4253767102795</v>
      </c>
    </row>
    <row r="150" customHeight="1" spans="1:10">
      <c r="A150" s="1" t="s">
        <v>135</v>
      </c>
      <c r="B150" s="1" t="s">
        <v>379</v>
      </c>
      <c r="C150" s="1" t="s">
        <v>380</v>
      </c>
      <c r="D150" s="1" t="s">
        <v>381</v>
      </c>
      <c r="E150" s="1" t="s">
        <v>382</v>
      </c>
      <c r="F150" s="1">
        <v>300</v>
      </c>
      <c r="G150" s="6">
        <v>10010.26</v>
      </c>
      <c r="H150" s="6">
        <f t="shared" si="11"/>
        <v>11712.0042</v>
      </c>
      <c r="I150">
        <f t="shared" si="8"/>
        <v>10955.5562999329</v>
      </c>
      <c r="J150">
        <f t="shared" si="10"/>
        <v>36.5185209997764</v>
      </c>
    </row>
    <row r="151" customHeight="1" spans="1:10">
      <c r="A151" s="1" t="s">
        <v>267</v>
      </c>
      <c r="B151" s="1" t="s">
        <v>379</v>
      </c>
      <c r="C151" s="1" t="s">
        <v>383</v>
      </c>
      <c r="D151" s="1" t="s">
        <v>359</v>
      </c>
      <c r="E151" s="1" t="s">
        <v>384</v>
      </c>
      <c r="F151" s="1">
        <v>100</v>
      </c>
      <c r="G151" s="6">
        <v>581.2</v>
      </c>
      <c r="H151" s="6">
        <f t="shared" si="11"/>
        <v>680.004</v>
      </c>
      <c r="I151">
        <f t="shared" si="8"/>
        <v>636.0843096504</v>
      </c>
      <c r="J151">
        <f t="shared" si="10"/>
        <v>6.360843096504</v>
      </c>
    </row>
    <row r="152" customHeight="1" spans="1:10">
      <c r="A152" s="1" t="s">
        <v>385</v>
      </c>
      <c r="B152" s="1" t="s">
        <v>379</v>
      </c>
      <c r="C152" s="1" t="s">
        <v>386</v>
      </c>
      <c r="D152" s="1" t="s">
        <v>176</v>
      </c>
      <c r="E152" s="1" t="s">
        <v>387</v>
      </c>
      <c r="F152" s="1">
        <v>1200</v>
      </c>
      <c r="G152" s="6">
        <v>9230.77</v>
      </c>
      <c r="H152" s="6">
        <f t="shared" si="11"/>
        <v>10800.0009</v>
      </c>
      <c r="I152">
        <f t="shared" si="8"/>
        <v>10102.4569218713</v>
      </c>
      <c r="J152">
        <f t="shared" si="10"/>
        <v>8.41871410155945</v>
      </c>
    </row>
    <row r="153" customHeight="1" spans="1:10">
      <c r="A153" s="1" t="s">
        <v>190</v>
      </c>
      <c r="B153" s="1" t="s">
        <v>379</v>
      </c>
      <c r="C153" s="1" t="s">
        <v>388</v>
      </c>
      <c r="D153" s="1" t="s">
        <v>389</v>
      </c>
      <c r="E153" s="1" t="s">
        <v>390</v>
      </c>
      <c r="F153" s="1">
        <v>20</v>
      </c>
      <c r="G153" s="6">
        <v>3555.56</v>
      </c>
      <c r="H153" s="6">
        <f t="shared" si="11"/>
        <v>4160.0052</v>
      </c>
      <c r="I153">
        <f t="shared" si="8"/>
        <v>3891.32128014552</v>
      </c>
      <c r="J153">
        <f t="shared" si="10"/>
        <v>194.566064007276</v>
      </c>
    </row>
    <row r="154" customHeight="1" spans="1:10">
      <c r="A154" s="1" t="s">
        <v>14</v>
      </c>
      <c r="B154" s="1" t="s">
        <v>391</v>
      </c>
      <c r="C154" s="1" t="s">
        <v>361</v>
      </c>
      <c r="D154" s="1" t="s">
        <v>362</v>
      </c>
      <c r="E154" s="1" t="s">
        <v>363</v>
      </c>
      <c r="F154" s="1">
        <v>300</v>
      </c>
      <c r="G154" s="6">
        <v>4871.79</v>
      </c>
      <c r="H154" s="6">
        <f t="shared" si="11"/>
        <v>5699.9943</v>
      </c>
      <c r="I154">
        <f t="shared" si="8"/>
        <v>5331.84648814818</v>
      </c>
      <c r="J154">
        <f t="shared" si="10"/>
        <v>17.7728216271606</v>
      </c>
    </row>
    <row r="155" customHeight="1" spans="1:10">
      <c r="A155" s="1" t="s">
        <v>203</v>
      </c>
      <c r="B155" s="1" t="s">
        <v>391</v>
      </c>
      <c r="C155" s="1" t="s">
        <v>392</v>
      </c>
      <c r="D155" s="1" t="s">
        <v>12</v>
      </c>
      <c r="E155" s="1" t="s">
        <v>393</v>
      </c>
      <c r="F155" s="1">
        <v>80</v>
      </c>
      <c r="G155" s="6">
        <v>410.26</v>
      </c>
      <c r="H155" s="6">
        <f t="shared" si="11"/>
        <v>480.0042</v>
      </c>
      <c r="I155">
        <f t="shared" si="8"/>
        <v>449.00197673292</v>
      </c>
      <c r="J155">
        <f t="shared" si="10"/>
        <v>5.6125247091615</v>
      </c>
    </row>
    <row r="156" customHeight="1" spans="1:10">
      <c r="A156" s="1" t="s">
        <v>110</v>
      </c>
      <c r="B156" s="1" t="s">
        <v>394</v>
      </c>
      <c r="C156" s="1" t="s">
        <v>112</v>
      </c>
      <c r="D156" s="1" t="s">
        <v>113</v>
      </c>
      <c r="E156" s="1" t="s">
        <v>114</v>
      </c>
      <c r="F156" s="1">
        <v>3600</v>
      </c>
      <c r="G156" s="6">
        <v>92769.23</v>
      </c>
      <c r="H156" s="6">
        <f t="shared" si="11"/>
        <v>108539.9991</v>
      </c>
      <c r="I156">
        <f t="shared" si="8"/>
        <v>101529.682762129</v>
      </c>
      <c r="J156">
        <f t="shared" si="10"/>
        <v>28.2026896561469</v>
      </c>
    </row>
    <row r="157" customHeight="1" spans="1:10">
      <c r="A157" s="1" t="s">
        <v>110</v>
      </c>
      <c r="B157" s="1" t="s">
        <v>395</v>
      </c>
      <c r="C157" s="1" t="s">
        <v>112</v>
      </c>
      <c r="D157" s="1" t="s">
        <v>113</v>
      </c>
      <c r="E157" s="1" t="s">
        <v>114</v>
      </c>
      <c r="F157" s="1">
        <v>3600</v>
      </c>
      <c r="G157" s="6">
        <v>91784.62</v>
      </c>
      <c r="H157" s="6">
        <f t="shared" si="11"/>
        <v>107388.0054</v>
      </c>
      <c r="I157">
        <f t="shared" si="8"/>
        <v>100452.093340028</v>
      </c>
      <c r="J157">
        <f t="shared" si="10"/>
        <v>27.9033592611189</v>
      </c>
    </row>
    <row r="158" customHeight="1" spans="1:10">
      <c r="A158" s="1" t="s">
        <v>80</v>
      </c>
      <c r="B158" s="1" t="s">
        <v>396</v>
      </c>
      <c r="C158" s="1" t="s">
        <v>187</v>
      </c>
      <c r="D158" s="1" t="s">
        <v>188</v>
      </c>
      <c r="E158" s="1" t="s">
        <v>189</v>
      </c>
      <c r="F158" s="1">
        <v>400</v>
      </c>
      <c r="G158" s="6">
        <v>4704.27</v>
      </c>
      <c r="H158" s="6">
        <f t="shared" si="11"/>
        <v>5503.9959</v>
      </c>
      <c r="I158">
        <f t="shared" ref="I158:I221" si="12">H158*0.9354126</f>
        <v>5148.50711520834</v>
      </c>
      <c r="J158">
        <f t="shared" si="10"/>
        <v>12.8712677880208</v>
      </c>
    </row>
    <row r="159" customHeight="1" spans="1:10">
      <c r="A159" s="1" t="s">
        <v>80</v>
      </c>
      <c r="B159" s="1" t="s">
        <v>396</v>
      </c>
      <c r="C159" s="1" t="s">
        <v>397</v>
      </c>
      <c r="D159" s="1" t="s">
        <v>398</v>
      </c>
      <c r="E159" s="1" t="s">
        <v>399</v>
      </c>
      <c r="F159" s="1">
        <v>360</v>
      </c>
      <c r="G159" s="6">
        <v>10061.54</v>
      </c>
      <c r="H159" s="6">
        <f t="shared" si="11"/>
        <v>11772.0018</v>
      </c>
      <c r="I159">
        <f t="shared" si="12"/>
        <v>11011.6788109427</v>
      </c>
      <c r="J159">
        <f t="shared" si="10"/>
        <v>30.587996697063</v>
      </c>
    </row>
    <row r="160" customHeight="1" spans="1:10">
      <c r="A160" s="1" t="s">
        <v>80</v>
      </c>
      <c r="B160" s="1" t="s">
        <v>396</v>
      </c>
      <c r="C160" s="1" t="s">
        <v>400</v>
      </c>
      <c r="D160" s="1" t="s">
        <v>153</v>
      </c>
      <c r="E160" s="1" t="s">
        <v>401</v>
      </c>
      <c r="F160" s="1">
        <v>330</v>
      </c>
      <c r="G160" s="6">
        <v>5556.41</v>
      </c>
      <c r="H160" s="6">
        <f t="shared" si="11"/>
        <v>6500.9997</v>
      </c>
      <c r="I160">
        <f t="shared" si="12"/>
        <v>6081.11703197622</v>
      </c>
      <c r="J160">
        <f t="shared" si="10"/>
        <v>18.4276273696249</v>
      </c>
    </row>
    <row r="161" customHeight="1" spans="1:10">
      <c r="A161" s="1" t="s">
        <v>66</v>
      </c>
      <c r="B161" s="1" t="s">
        <v>396</v>
      </c>
      <c r="C161" s="1" t="s">
        <v>402</v>
      </c>
      <c r="D161" s="1" t="s">
        <v>403</v>
      </c>
      <c r="E161" s="1" t="s">
        <v>404</v>
      </c>
      <c r="F161" s="1">
        <v>600</v>
      </c>
      <c r="G161" s="6">
        <v>19779.49</v>
      </c>
      <c r="H161" s="6">
        <f t="shared" si="11"/>
        <v>23142.0033</v>
      </c>
      <c r="I161">
        <f t="shared" si="12"/>
        <v>21647.3214760616</v>
      </c>
      <c r="J161">
        <f t="shared" si="10"/>
        <v>36.0788691267693</v>
      </c>
    </row>
    <row r="162" customHeight="1" spans="1:10">
      <c r="A162" s="1" t="s">
        <v>233</v>
      </c>
      <c r="B162" s="1" t="s">
        <v>396</v>
      </c>
      <c r="C162" s="1" t="s">
        <v>234</v>
      </c>
      <c r="D162" s="1" t="s">
        <v>405</v>
      </c>
      <c r="E162" s="1" t="s">
        <v>236</v>
      </c>
      <c r="F162" s="1">
        <v>-334</v>
      </c>
      <c r="G162" s="6">
        <v>-10082.8</v>
      </c>
      <c r="H162" s="6">
        <f t="shared" si="11"/>
        <v>-11796.876</v>
      </c>
      <c r="I162">
        <f t="shared" si="12"/>
        <v>-11034.9464510376</v>
      </c>
      <c r="J162">
        <f t="shared" si="10"/>
        <v>33.0387618294539</v>
      </c>
    </row>
    <row r="163" customHeight="1" spans="1:10">
      <c r="A163" s="1" t="s">
        <v>9</v>
      </c>
      <c r="B163" s="1" t="s">
        <v>406</v>
      </c>
      <c r="C163" s="1" t="s">
        <v>407</v>
      </c>
      <c r="D163" s="1" t="s">
        <v>408</v>
      </c>
      <c r="E163" s="1" t="s">
        <v>409</v>
      </c>
      <c r="F163" s="1">
        <v>500</v>
      </c>
      <c r="G163" s="6">
        <v>13047.01</v>
      </c>
      <c r="H163" s="6">
        <f t="shared" si="11"/>
        <v>15265.0017</v>
      </c>
      <c r="I163">
        <f t="shared" si="12"/>
        <v>14279.0749292014</v>
      </c>
      <c r="J163">
        <f t="shared" si="10"/>
        <v>28.5581498584028</v>
      </c>
    </row>
    <row r="164" customHeight="1" spans="1:10">
      <c r="A164" s="1" t="s">
        <v>14</v>
      </c>
      <c r="B164" s="1" t="s">
        <v>406</v>
      </c>
      <c r="C164" s="1" t="s">
        <v>410</v>
      </c>
      <c r="D164" s="1" t="s">
        <v>411</v>
      </c>
      <c r="E164" s="1" t="s">
        <v>236</v>
      </c>
      <c r="F164" s="1">
        <v>200</v>
      </c>
      <c r="G164" s="6">
        <v>5829.06</v>
      </c>
      <c r="H164" s="6">
        <f t="shared" si="11"/>
        <v>6820.0002</v>
      </c>
      <c r="I164">
        <f t="shared" si="12"/>
        <v>6379.51411908252</v>
      </c>
      <c r="J164">
        <f t="shared" si="10"/>
        <v>31.8975705954126</v>
      </c>
    </row>
    <row r="165" customHeight="1" spans="1:10">
      <c r="A165" s="1" t="s">
        <v>9</v>
      </c>
      <c r="B165" s="1" t="s">
        <v>406</v>
      </c>
      <c r="C165" s="1" t="s">
        <v>412</v>
      </c>
      <c r="D165" s="1" t="s">
        <v>413</v>
      </c>
      <c r="E165" s="1" t="s">
        <v>414</v>
      </c>
      <c r="F165" s="1">
        <v>1000</v>
      </c>
      <c r="G165" s="6">
        <v>6444.44</v>
      </c>
      <c r="H165" s="6">
        <f t="shared" si="11"/>
        <v>7539.9948</v>
      </c>
      <c r="I165">
        <f t="shared" si="12"/>
        <v>7053.00613985448</v>
      </c>
      <c r="J165">
        <f t="shared" si="10"/>
        <v>7.05300613985448</v>
      </c>
    </row>
    <row r="166" customHeight="1" spans="1:10">
      <c r="A166" s="1" t="s">
        <v>80</v>
      </c>
      <c r="B166" s="1" t="s">
        <v>406</v>
      </c>
      <c r="C166" s="1" t="s">
        <v>415</v>
      </c>
      <c r="D166" s="1" t="s">
        <v>416</v>
      </c>
      <c r="E166" s="1" t="s">
        <v>417</v>
      </c>
      <c r="F166" s="1">
        <v>-980</v>
      </c>
      <c r="G166" s="6">
        <v>-30991.45</v>
      </c>
      <c r="H166" s="6">
        <f t="shared" si="11"/>
        <v>-36259.9965</v>
      </c>
      <c r="I166">
        <f t="shared" si="12"/>
        <v>-33918.0576020559</v>
      </c>
      <c r="J166">
        <f t="shared" si="10"/>
        <v>34.6102628592407</v>
      </c>
    </row>
    <row r="167" customHeight="1" spans="1:10">
      <c r="A167" s="1" t="s">
        <v>14</v>
      </c>
      <c r="B167" s="1" t="s">
        <v>406</v>
      </c>
      <c r="C167" s="1" t="s">
        <v>410</v>
      </c>
      <c r="D167" s="1" t="s">
        <v>411</v>
      </c>
      <c r="E167" s="1" t="s">
        <v>236</v>
      </c>
      <c r="F167" s="1">
        <v>-200</v>
      </c>
      <c r="G167" s="6">
        <v>-871.79</v>
      </c>
      <c r="H167" s="6">
        <f t="shared" si="11"/>
        <v>-1019.9943</v>
      </c>
      <c r="I167">
        <f t="shared" si="12"/>
        <v>-954.11552014818</v>
      </c>
      <c r="J167">
        <f t="shared" si="10"/>
        <v>4.7705776007409</v>
      </c>
    </row>
    <row r="168" customHeight="1" spans="1:10">
      <c r="A168" s="1" t="s">
        <v>14</v>
      </c>
      <c r="B168" s="1" t="s">
        <v>406</v>
      </c>
      <c r="C168" s="1" t="s">
        <v>410</v>
      </c>
      <c r="D168" s="1" t="s">
        <v>411</v>
      </c>
      <c r="E168" s="1" t="s">
        <v>236</v>
      </c>
      <c r="F168" s="1">
        <v>-200</v>
      </c>
      <c r="G168" s="6">
        <v>-871.79</v>
      </c>
      <c r="H168" s="6">
        <f t="shared" si="11"/>
        <v>-1019.9943</v>
      </c>
      <c r="I168">
        <f t="shared" si="12"/>
        <v>-954.11552014818</v>
      </c>
      <c r="J168">
        <f t="shared" si="10"/>
        <v>4.7705776007409</v>
      </c>
    </row>
    <row r="169" customHeight="1" spans="1:10">
      <c r="A169" s="1" t="s">
        <v>9</v>
      </c>
      <c r="B169" s="1" t="s">
        <v>406</v>
      </c>
      <c r="C169" s="1" t="s">
        <v>418</v>
      </c>
      <c r="D169" s="1" t="s">
        <v>419</v>
      </c>
      <c r="E169" s="1" t="s">
        <v>420</v>
      </c>
      <c r="F169" s="1">
        <v>2000</v>
      </c>
      <c r="G169" s="6">
        <v>15042.74</v>
      </c>
      <c r="H169" s="6">
        <f t="shared" si="11"/>
        <v>17600.0058</v>
      </c>
      <c r="I169">
        <f t="shared" si="12"/>
        <v>16463.2671853931</v>
      </c>
      <c r="J169">
        <f t="shared" si="10"/>
        <v>8.23163359269654</v>
      </c>
    </row>
    <row r="170" customHeight="1" spans="1:10">
      <c r="A170" s="1" t="s">
        <v>80</v>
      </c>
      <c r="B170" s="1" t="s">
        <v>406</v>
      </c>
      <c r="C170" s="1" t="s">
        <v>400</v>
      </c>
      <c r="D170" s="1" t="s">
        <v>153</v>
      </c>
      <c r="E170" s="1" t="s">
        <v>401</v>
      </c>
      <c r="F170" s="1">
        <v>1200</v>
      </c>
      <c r="G170" s="6">
        <v>21517.95</v>
      </c>
      <c r="H170" s="6">
        <f t="shared" si="11"/>
        <v>25176.0015</v>
      </c>
      <c r="I170">
        <f t="shared" si="12"/>
        <v>23549.9490207189</v>
      </c>
      <c r="J170">
        <f t="shared" si="10"/>
        <v>19.6249575172658</v>
      </c>
    </row>
    <row r="171" customHeight="1" spans="1:10">
      <c r="A171" s="1" t="s">
        <v>167</v>
      </c>
      <c r="B171" s="1" t="s">
        <v>421</v>
      </c>
      <c r="C171" s="1" t="s">
        <v>168</v>
      </c>
      <c r="D171" s="1" t="s">
        <v>422</v>
      </c>
      <c r="E171" s="1" t="s">
        <v>170</v>
      </c>
      <c r="F171" s="1">
        <v>10</v>
      </c>
      <c r="G171" s="6">
        <v>1965.81</v>
      </c>
      <c r="H171" s="6">
        <f t="shared" si="11"/>
        <v>2299.9977</v>
      </c>
      <c r="I171">
        <f t="shared" si="12"/>
        <v>2151.44682855102</v>
      </c>
      <c r="J171">
        <f t="shared" si="10"/>
        <v>215.144682855102</v>
      </c>
    </row>
    <row r="172" customHeight="1" spans="1:10">
      <c r="A172" s="1" t="s">
        <v>66</v>
      </c>
      <c r="B172" s="1" t="s">
        <v>421</v>
      </c>
      <c r="C172" s="1" t="s">
        <v>347</v>
      </c>
      <c r="D172" s="1" t="s">
        <v>161</v>
      </c>
      <c r="E172" s="1" t="s">
        <v>423</v>
      </c>
      <c r="F172" s="1">
        <v>200</v>
      </c>
      <c r="G172" s="6">
        <v>4242.74</v>
      </c>
      <c r="H172" s="6">
        <f t="shared" si="11"/>
        <v>4964.0058</v>
      </c>
      <c r="I172">
        <f t="shared" si="12"/>
        <v>4643.39357179308</v>
      </c>
      <c r="J172">
        <f t="shared" si="10"/>
        <v>23.2169678589654</v>
      </c>
    </row>
    <row r="173" customHeight="1" spans="1:10">
      <c r="A173" s="1" t="s">
        <v>9</v>
      </c>
      <c r="B173" s="1" t="s">
        <v>424</v>
      </c>
      <c r="C173" s="1" t="s">
        <v>425</v>
      </c>
      <c r="D173" s="1" t="s">
        <v>426</v>
      </c>
      <c r="E173" s="1" t="s">
        <v>427</v>
      </c>
      <c r="F173" s="1">
        <v>90</v>
      </c>
      <c r="G173" s="6">
        <f t="shared" ref="G173:G186" si="13">H173/1.17</f>
        <v>1446.15384615385</v>
      </c>
      <c r="H173" s="6">
        <v>1692</v>
      </c>
      <c r="I173">
        <f t="shared" si="12"/>
        <v>1582.7181192</v>
      </c>
      <c r="J173">
        <f t="shared" si="10"/>
        <v>17.58575688</v>
      </c>
    </row>
    <row r="174" customHeight="1" spans="1:10">
      <c r="A174" s="1" t="s">
        <v>167</v>
      </c>
      <c r="B174" s="1" t="s">
        <v>424</v>
      </c>
      <c r="C174" s="1" t="s">
        <v>168</v>
      </c>
      <c r="D174" s="1" t="s">
        <v>422</v>
      </c>
      <c r="E174" s="1" t="s">
        <v>170</v>
      </c>
      <c r="F174" s="1">
        <v>80</v>
      </c>
      <c r="G174" s="6">
        <f t="shared" si="13"/>
        <v>15726.4957264957</v>
      </c>
      <c r="H174" s="6">
        <v>18400</v>
      </c>
      <c r="I174">
        <f t="shared" si="12"/>
        <v>17211.59184</v>
      </c>
      <c r="J174">
        <f t="shared" si="10"/>
        <v>215.144898</v>
      </c>
    </row>
    <row r="175" customHeight="1" spans="1:10">
      <c r="A175" s="1" t="s">
        <v>344</v>
      </c>
      <c r="B175" s="1" t="s">
        <v>424</v>
      </c>
      <c r="C175" s="1" t="s">
        <v>428</v>
      </c>
      <c r="D175" s="1" t="s">
        <v>429</v>
      </c>
      <c r="E175" s="1" t="s">
        <v>430</v>
      </c>
      <c r="F175" s="1">
        <v>10</v>
      </c>
      <c r="G175" s="6">
        <f t="shared" si="13"/>
        <v>39.3162393162393</v>
      </c>
      <c r="H175" s="6">
        <v>46</v>
      </c>
      <c r="I175">
        <f t="shared" si="12"/>
        <v>43.0289796</v>
      </c>
      <c r="J175">
        <f t="shared" si="10"/>
        <v>4.30289796</v>
      </c>
    </row>
    <row r="176" customHeight="1" spans="1:10">
      <c r="A176" s="1" t="s">
        <v>344</v>
      </c>
      <c r="B176" s="1" t="s">
        <v>424</v>
      </c>
      <c r="C176" s="1" t="s">
        <v>428</v>
      </c>
      <c r="D176" s="1" t="s">
        <v>429</v>
      </c>
      <c r="E176" s="1" t="s">
        <v>430</v>
      </c>
      <c r="F176" s="1">
        <v>50</v>
      </c>
      <c r="G176" s="6">
        <f t="shared" si="13"/>
        <v>196.581196581197</v>
      </c>
      <c r="H176" s="6">
        <v>230</v>
      </c>
      <c r="I176">
        <f t="shared" si="12"/>
        <v>215.144898</v>
      </c>
      <c r="J176">
        <f t="shared" si="10"/>
        <v>4.30289796</v>
      </c>
    </row>
    <row r="177" customHeight="1" spans="1:10">
      <c r="A177" s="1" t="s">
        <v>36</v>
      </c>
      <c r="B177" s="1" t="s">
        <v>424</v>
      </c>
      <c r="C177" s="1" t="s">
        <v>431</v>
      </c>
      <c r="D177" s="1" t="s">
        <v>78</v>
      </c>
      <c r="E177" s="1" t="s">
        <v>432</v>
      </c>
      <c r="F177" s="1">
        <v>100</v>
      </c>
      <c r="G177" s="6">
        <f t="shared" si="13"/>
        <v>1236.75213675214</v>
      </c>
      <c r="H177" s="6">
        <v>1447</v>
      </c>
      <c r="I177">
        <f t="shared" si="12"/>
        <v>1353.5420322</v>
      </c>
      <c r="J177">
        <f t="shared" si="10"/>
        <v>13.535420322</v>
      </c>
    </row>
    <row r="178" customHeight="1" spans="1:10">
      <c r="A178" s="1" t="s">
        <v>256</v>
      </c>
      <c r="B178" s="1" t="s">
        <v>424</v>
      </c>
      <c r="C178" s="1" t="s">
        <v>433</v>
      </c>
      <c r="D178" s="1" t="s">
        <v>434</v>
      </c>
      <c r="E178" s="1" t="s">
        <v>435</v>
      </c>
      <c r="F178" s="1">
        <v>100</v>
      </c>
      <c r="G178" s="6">
        <f t="shared" si="13"/>
        <v>2763.24786324786</v>
      </c>
      <c r="H178" s="6">
        <v>3233</v>
      </c>
      <c r="I178">
        <f t="shared" si="12"/>
        <v>3024.1889358</v>
      </c>
      <c r="J178">
        <f t="shared" si="10"/>
        <v>30.241889358</v>
      </c>
    </row>
    <row r="179" customHeight="1" spans="1:10">
      <c r="A179" s="1" t="s">
        <v>80</v>
      </c>
      <c r="B179" s="1" t="s">
        <v>424</v>
      </c>
      <c r="C179" s="1" t="s">
        <v>436</v>
      </c>
      <c r="D179" s="1" t="s">
        <v>437</v>
      </c>
      <c r="E179" s="1" t="s">
        <v>438</v>
      </c>
      <c r="F179" s="1">
        <v>-800</v>
      </c>
      <c r="G179" s="6">
        <f t="shared" si="13"/>
        <v>-46358.9743589744</v>
      </c>
      <c r="H179" s="6">
        <v>-54240</v>
      </c>
      <c r="I179">
        <f t="shared" si="12"/>
        <v>-50736.779424</v>
      </c>
      <c r="J179">
        <f t="shared" si="10"/>
        <v>63.42097428</v>
      </c>
    </row>
    <row r="180" customHeight="1" spans="1:10">
      <c r="A180" s="1" t="s">
        <v>233</v>
      </c>
      <c r="B180" s="1" t="s">
        <v>424</v>
      </c>
      <c r="C180" s="1" t="s">
        <v>234</v>
      </c>
      <c r="D180" s="1" t="s">
        <v>405</v>
      </c>
      <c r="E180" s="1" t="s">
        <v>236</v>
      </c>
      <c r="F180" s="1">
        <v>-430</v>
      </c>
      <c r="G180" s="6">
        <f t="shared" si="13"/>
        <v>-34179.4871794872</v>
      </c>
      <c r="H180" s="6">
        <v>-39990</v>
      </c>
      <c r="I180">
        <f t="shared" si="12"/>
        <v>-37407.149874</v>
      </c>
      <c r="J180">
        <f t="shared" si="10"/>
        <v>86.9933718</v>
      </c>
    </row>
    <row r="181" customHeight="1" spans="1:10">
      <c r="A181" s="1" t="s">
        <v>344</v>
      </c>
      <c r="B181" s="1" t="s">
        <v>424</v>
      </c>
      <c r="C181" s="1" t="s">
        <v>345</v>
      </c>
      <c r="D181" s="1" t="s">
        <v>161</v>
      </c>
      <c r="E181" s="1" t="s">
        <v>439</v>
      </c>
      <c r="F181" s="1">
        <v>-6</v>
      </c>
      <c r="G181" s="6">
        <f t="shared" si="13"/>
        <v>-89.3846153846154</v>
      </c>
      <c r="H181" s="6">
        <v>-104.58</v>
      </c>
      <c r="I181">
        <f t="shared" si="12"/>
        <v>-97.825449708</v>
      </c>
      <c r="J181">
        <f t="shared" si="10"/>
        <v>16.304241618</v>
      </c>
    </row>
    <row r="182" customHeight="1" spans="1:10">
      <c r="A182" s="1" t="s">
        <v>80</v>
      </c>
      <c r="B182" s="1" t="s">
        <v>424</v>
      </c>
      <c r="C182" s="1" t="s">
        <v>436</v>
      </c>
      <c r="D182" s="1" t="s">
        <v>437</v>
      </c>
      <c r="E182" s="1" t="s">
        <v>438</v>
      </c>
      <c r="F182" s="1">
        <v>-4</v>
      </c>
      <c r="G182" s="6">
        <f t="shared" si="13"/>
        <v>-266.598290598291</v>
      </c>
      <c r="H182" s="6">
        <v>-311.92</v>
      </c>
      <c r="I182">
        <f t="shared" si="12"/>
        <v>-291.773898192</v>
      </c>
      <c r="J182">
        <f t="shared" si="10"/>
        <v>72.943474548</v>
      </c>
    </row>
    <row r="183" customHeight="1" spans="1:10">
      <c r="A183" s="1" t="s">
        <v>197</v>
      </c>
      <c r="B183" s="1" t="s">
        <v>424</v>
      </c>
      <c r="C183" s="1" t="s">
        <v>440</v>
      </c>
      <c r="D183" s="1" t="s">
        <v>441</v>
      </c>
      <c r="E183" s="1" t="s">
        <v>430</v>
      </c>
      <c r="F183" s="1">
        <v>-20</v>
      </c>
      <c r="G183" s="6">
        <f t="shared" si="13"/>
        <v>-213.675213675214</v>
      </c>
      <c r="H183" s="6">
        <v>-250</v>
      </c>
      <c r="I183">
        <f t="shared" si="12"/>
        <v>-233.85315</v>
      </c>
      <c r="J183">
        <f t="shared" si="10"/>
        <v>11.6926575</v>
      </c>
    </row>
    <row r="184" customHeight="1" spans="1:10">
      <c r="A184" s="1" t="s">
        <v>88</v>
      </c>
      <c r="B184" s="1" t="s">
        <v>424</v>
      </c>
      <c r="C184" s="1" t="s">
        <v>226</v>
      </c>
      <c r="D184" s="1" t="s">
        <v>219</v>
      </c>
      <c r="E184" s="1" t="s">
        <v>141</v>
      </c>
      <c r="F184" s="1">
        <v>-144</v>
      </c>
      <c r="G184" s="6">
        <f t="shared" si="13"/>
        <v>-1920</v>
      </c>
      <c r="H184" s="6">
        <v>-2246.4</v>
      </c>
      <c r="I184">
        <f t="shared" si="12"/>
        <v>-2101.31086464</v>
      </c>
      <c r="J184">
        <f t="shared" si="10"/>
        <v>14.59243656</v>
      </c>
    </row>
    <row r="185" customHeight="1" spans="1:10">
      <c r="A185" s="1" t="s">
        <v>115</v>
      </c>
      <c r="B185" s="1" t="s">
        <v>424</v>
      </c>
      <c r="C185" s="1" t="s">
        <v>128</v>
      </c>
      <c r="D185" s="1" t="s">
        <v>129</v>
      </c>
      <c r="E185" s="1" t="s">
        <v>442</v>
      </c>
      <c r="F185" s="1">
        <v>-10</v>
      </c>
      <c r="G185" s="6">
        <f t="shared" si="13"/>
        <v>-78.8974358974359</v>
      </c>
      <c r="H185" s="6">
        <v>-92.31</v>
      </c>
      <c r="I185">
        <f t="shared" si="12"/>
        <v>-86.347937106</v>
      </c>
      <c r="J185">
        <f t="shared" si="10"/>
        <v>8.6347937106</v>
      </c>
    </row>
    <row r="186" customHeight="1" spans="1:10">
      <c r="A186" s="1" t="s">
        <v>80</v>
      </c>
      <c r="B186" s="1" t="s">
        <v>424</v>
      </c>
      <c r="C186" s="1" t="s">
        <v>436</v>
      </c>
      <c r="D186" s="1" t="s">
        <v>437</v>
      </c>
      <c r="E186" s="1" t="s">
        <v>438</v>
      </c>
      <c r="F186" s="1">
        <v>-18</v>
      </c>
      <c r="G186" s="6">
        <f t="shared" si="13"/>
        <v>-1373.69230769231</v>
      </c>
      <c r="H186" s="6">
        <v>-1607.22</v>
      </c>
      <c r="I186">
        <f t="shared" si="12"/>
        <v>-1503.413838972</v>
      </c>
      <c r="J186">
        <f t="shared" si="10"/>
        <v>83.522991054</v>
      </c>
    </row>
    <row r="187" customHeight="1" spans="1:10">
      <c r="A187" s="1" t="s">
        <v>443</v>
      </c>
      <c r="B187" s="1" t="s">
        <v>66</v>
      </c>
      <c r="C187" s="1" t="s">
        <v>444</v>
      </c>
      <c r="D187" s="1" t="s">
        <v>445</v>
      </c>
      <c r="E187" s="1" t="s">
        <v>446</v>
      </c>
      <c r="F187" s="1">
        <v>2100</v>
      </c>
      <c r="G187" s="6">
        <v>14179.49</v>
      </c>
      <c r="H187" s="6">
        <f t="shared" ref="H187:H250" si="14">G187*1.17</f>
        <v>16590.0033</v>
      </c>
      <c r="I187">
        <f t="shared" si="12"/>
        <v>15518.4981208616</v>
      </c>
      <c r="J187">
        <f t="shared" si="10"/>
        <v>7.38976100993409</v>
      </c>
    </row>
    <row r="188" customHeight="1" spans="1:10">
      <c r="A188" s="1" t="s">
        <v>66</v>
      </c>
      <c r="B188" s="1" t="s">
        <v>447</v>
      </c>
      <c r="C188" s="1" t="s">
        <v>448</v>
      </c>
      <c r="D188" s="1" t="s">
        <v>449</v>
      </c>
      <c r="E188" s="1" t="s">
        <v>450</v>
      </c>
      <c r="F188" s="1">
        <v>2400</v>
      </c>
      <c r="G188" s="6">
        <v>41025.64</v>
      </c>
      <c r="H188" s="6">
        <f t="shared" si="14"/>
        <v>47999.9988</v>
      </c>
      <c r="I188">
        <f t="shared" si="12"/>
        <v>44899.8036775049</v>
      </c>
      <c r="J188">
        <f t="shared" si="10"/>
        <v>18.7082515322937</v>
      </c>
    </row>
    <row r="189" customHeight="1" spans="1:10">
      <c r="A189" s="1" t="s">
        <v>341</v>
      </c>
      <c r="B189" s="1" t="s">
        <v>447</v>
      </c>
      <c r="C189" s="1" t="s">
        <v>342</v>
      </c>
      <c r="D189" s="1" t="s">
        <v>451</v>
      </c>
      <c r="E189" s="1" t="s">
        <v>452</v>
      </c>
      <c r="F189" s="1">
        <v>800</v>
      </c>
      <c r="G189" s="6">
        <v>1627.35</v>
      </c>
      <c r="H189" s="6">
        <f t="shared" si="14"/>
        <v>1903.9995</v>
      </c>
      <c r="I189">
        <f t="shared" si="12"/>
        <v>1781.0251226937</v>
      </c>
      <c r="J189">
        <f t="shared" si="10"/>
        <v>2.22628140336713</v>
      </c>
    </row>
    <row r="190" customHeight="1" spans="1:10">
      <c r="A190" s="1" t="s">
        <v>66</v>
      </c>
      <c r="B190" s="1" t="s">
        <v>447</v>
      </c>
      <c r="C190" s="1" t="s">
        <v>453</v>
      </c>
      <c r="D190" s="1" t="s">
        <v>454</v>
      </c>
      <c r="E190" s="1" t="s">
        <v>455</v>
      </c>
      <c r="F190" s="1">
        <v>200</v>
      </c>
      <c r="G190" s="6">
        <v>9598.29</v>
      </c>
      <c r="H190" s="6">
        <f t="shared" si="14"/>
        <v>11229.9993</v>
      </c>
      <c r="I190">
        <f t="shared" si="12"/>
        <v>10504.6828432112</v>
      </c>
      <c r="J190">
        <f t="shared" si="10"/>
        <v>52.5234142160559</v>
      </c>
    </row>
    <row r="191" customHeight="1" spans="1:10">
      <c r="A191" s="1" t="s">
        <v>9</v>
      </c>
      <c r="B191" s="1" t="s">
        <v>447</v>
      </c>
      <c r="C191" s="1" t="s">
        <v>456</v>
      </c>
      <c r="D191" s="1" t="s">
        <v>457</v>
      </c>
      <c r="E191" s="1" t="s">
        <v>458</v>
      </c>
      <c r="F191" s="1">
        <v>400</v>
      </c>
      <c r="G191" s="6">
        <v>18905.98</v>
      </c>
      <c r="H191" s="6">
        <f t="shared" si="14"/>
        <v>22119.9966</v>
      </c>
      <c r="I191">
        <f t="shared" si="12"/>
        <v>20691.3235315972</v>
      </c>
      <c r="J191">
        <f t="shared" si="10"/>
        <v>51.7283088289929</v>
      </c>
    </row>
    <row r="192" customHeight="1" spans="1:10">
      <c r="A192" s="1" t="s">
        <v>459</v>
      </c>
      <c r="B192" s="1" t="s">
        <v>447</v>
      </c>
      <c r="C192" s="1" t="s">
        <v>460</v>
      </c>
      <c r="D192" s="1" t="s">
        <v>461</v>
      </c>
      <c r="E192" s="1" t="s">
        <v>462</v>
      </c>
      <c r="F192" s="1">
        <v>400</v>
      </c>
      <c r="G192" s="6">
        <v>12717.95</v>
      </c>
      <c r="H192" s="6">
        <f t="shared" si="14"/>
        <v>14880.0015</v>
      </c>
      <c r="I192">
        <f t="shared" si="12"/>
        <v>13918.9408911189</v>
      </c>
      <c r="J192">
        <f t="shared" si="10"/>
        <v>34.7973522277972</v>
      </c>
    </row>
    <row r="193" customHeight="1" spans="1:10">
      <c r="A193" s="1" t="s">
        <v>14</v>
      </c>
      <c r="B193" s="1" t="s">
        <v>447</v>
      </c>
      <c r="C193" s="1" t="s">
        <v>463</v>
      </c>
      <c r="D193" s="1" t="s">
        <v>464</v>
      </c>
      <c r="E193" s="1" t="s">
        <v>465</v>
      </c>
      <c r="F193" s="1">
        <v>400</v>
      </c>
      <c r="G193" s="6">
        <v>3931.62</v>
      </c>
      <c r="H193" s="6">
        <f t="shared" si="14"/>
        <v>4599.9954</v>
      </c>
      <c r="I193">
        <f t="shared" si="12"/>
        <v>4302.89365710204</v>
      </c>
      <c r="J193">
        <f t="shared" si="10"/>
        <v>10.7572341427551</v>
      </c>
    </row>
    <row r="194" customHeight="1" spans="1:10">
      <c r="A194" s="1" t="s">
        <v>66</v>
      </c>
      <c r="B194" s="1" t="s">
        <v>447</v>
      </c>
      <c r="C194" s="1" t="s">
        <v>448</v>
      </c>
      <c r="D194" s="1" t="s">
        <v>449</v>
      </c>
      <c r="E194" s="1" t="s">
        <v>450</v>
      </c>
      <c r="F194" s="1">
        <v>1200</v>
      </c>
      <c r="G194" s="6">
        <v>20512.82</v>
      </c>
      <c r="H194" s="6">
        <f t="shared" si="14"/>
        <v>23999.9994</v>
      </c>
      <c r="I194">
        <f t="shared" si="12"/>
        <v>22449.9018387524</v>
      </c>
      <c r="J194">
        <f t="shared" si="10"/>
        <v>18.7082515322937</v>
      </c>
    </row>
    <row r="195" customHeight="1" spans="1:10">
      <c r="A195" s="1" t="s">
        <v>80</v>
      </c>
      <c r="B195" s="1" t="s">
        <v>447</v>
      </c>
      <c r="C195" s="1" t="s">
        <v>466</v>
      </c>
      <c r="D195" s="1" t="s">
        <v>467</v>
      </c>
      <c r="E195" s="1" t="s">
        <v>468</v>
      </c>
      <c r="F195" s="1">
        <v>120</v>
      </c>
      <c r="G195" s="6">
        <v>1128.21</v>
      </c>
      <c r="H195" s="6">
        <f t="shared" si="14"/>
        <v>1320.0057</v>
      </c>
      <c r="I195">
        <f t="shared" si="12"/>
        <v>1234.74996385182</v>
      </c>
      <c r="J195">
        <f t="shared" ref="J195:J258" si="15">I195/F195</f>
        <v>10.2895830320985</v>
      </c>
    </row>
    <row r="196" customHeight="1" spans="1:10">
      <c r="A196" s="1" t="s">
        <v>66</v>
      </c>
      <c r="B196" s="1" t="s">
        <v>447</v>
      </c>
      <c r="C196" s="1" t="s">
        <v>469</v>
      </c>
      <c r="D196" s="1" t="s">
        <v>470</v>
      </c>
      <c r="E196" s="1" t="s">
        <v>471</v>
      </c>
      <c r="F196" s="1">
        <v>300</v>
      </c>
      <c r="G196" s="6">
        <v>8000</v>
      </c>
      <c r="H196" s="6">
        <f t="shared" si="14"/>
        <v>9360</v>
      </c>
      <c r="I196">
        <f t="shared" si="12"/>
        <v>8755.461936</v>
      </c>
      <c r="J196">
        <f t="shared" si="15"/>
        <v>29.18487312</v>
      </c>
    </row>
    <row r="197" customHeight="1" spans="1:10">
      <c r="A197" s="1" t="s">
        <v>472</v>
      </c>
      <c r="B197" s="1" t="s">
        <v>473</v>
      </c>
      <c r="C197" s="1" t="s">
        <v>474</v>
      </c>
      <c r="D197" s="1" t="s">
        <v>475</v>
      </c>
      <c r="E197" s="1" t="s">
        <v>476</v>
      </c>
      <c r="F197" s="1">
        <v>2400</v>
      </c>
      <c r="G197" s="6">
        <v>80717.95</v>
      </c>
      <c r="H197" s="6">
        <f t="shared" si="14"/>
        <v>94440.0015</v>
      </c>
      <c r="I197">
        <f t="shared" si="12"/>
        <v>88340.3673471189</v>
      </c>
      <c r="J197">
        <f t="shared" si="15"/>
        <v>36.8084863946329</v>
      </c>
    </row>
    <row r="198" customHeight="1" spans="1:10">
      <c r="A198" s="1" t="s">
        <v>14</v>
      </c>
      <c r="B198" s="1" t="s">
        <v>473</v>
      </c>
      <c r="C198" s="1" t="s">
        <v>477</v>
      </c>
      <c r="D198" s="1" t="s">
        <v>478</v>
      </c>
      <c r="E198" s="1" t="s">
        <v>479</v>
      </c>
      <c r="F198" s="1">
        <v>640</v>
      </c>
      <c r="G198" s="6">
        <v>18549.06</v>
      </c>
      <c r="H198" s="6">
        <f t="shared" si="14"/>
        <v>21702.4002</v>
      </c>
      <c r="I198">
        <f t="shared" si="12"/>
        <v>20300.6985973225</v>
      </c>
      <c r="J198">
        <f t="shared" si="15"/>
        <v>31.7198415583164</v>
      </c>
    </row>
    <row r="199" customHeight="1" spans="1:10">
      <c r="A199" s="1" t="s">
        <v>66</v>
      </c>
      <c r="B199" s="1" t="s">
        <v>473</v>
      </c>
      <c r="C199" s="1" t="s">
        <v>480</v>
      </c>
      <c r="D199" s="1" t="s">
        <v>467</v>
      </c>
      <c r="E199" s="1" t="s">
        <v>481</v>
      </c>
      <c r="F199" s="1">
        <v>1000</v>
      </c>
      <c r="G199" s="6">
        <v>12017.09</v>
      </c>
      <c r="H199" s="6">
        <f t="shared" si="14"/>
        <v>14059.9953</v>
      </c>
      <c r="I199">
        <f t="shared" si="12"/>
        <v>13151.8967595608</v>
      </c>
      <c r="J199">
        <f t="shared" si="15"/>
        <v>13.1518967595608</v>
      </c>
    </row>
    <row r="200" customHeight="1" spans="1:10">
      <c r="A200" s="1" t="s">
        <v>9</v>
      </c>
      <c r="B200" s="1" t="s">
        <v>473</v>
      </c>
      <c r="C200" s="1" t="s">
        <v>482</v>
      </c>
      <c r="D200" s="1" t="s">
        <v>483</v>
      </c>
      <c r="E200" s="1" t="s">
        <v>484</v>
      </c>
      <c r="F200" s="1">
        <v>1200</v>
      </c>
      <c r="G200" s="6">
        <v>19548.72</v>
      </c>
      <c r="H200" s="6">
        <f t="shared" si="14"/>
        <v>22872.0024</v>
      </c>
      <c r="I200">
        <f t="shared" si="12"/>
        <v>21394.7592321902</v>
      </c>
      <c r="J200">
        <f t="shared" si="15"/>
        <v>17.8289660268252</v>
      </c>
    </row>
    <row r="201" customHeight="1" spans="1:10">
      <c r="A201" s="1" t="s">
        <v>66</v>
      </c>
      <c r="B201" s="1" t="s">
        <v>473</v>
      </c>
      <c r="C201" s="1" t="s">
        <v>485</v>
      </c>
      <c r="D201" s="1" t="s">
        <v>486</v>
      </c>
      <c r="E201" s="1" t="s">
        <v>487</v>
      </c>
      <c r="F201" s="1">
        <v>400</v>
      </c>
      <c r="G201" s="6">
        <v>5278.63</v>
      </c>
      <c r="H201" s="6">
        <f t="shared" si="14"/>
        <v>6175.9971</v>
      </c>
      <c r="I201">
        <f t="shared" si="12"/>
        <v>5777.10550490346</v>
      </c>
      <c r="J201">
        <f t="shared" si="15"/>
        <v>14.4427637622586</v>
      </c>
    </row>
    <row r="202" customHeight="1" spans="1:10">
      <c r="A202" s="1" t="s">
        <v>44</v>
      </c>
      <c r="B202" s="1" t="s">
        <v>473</v>
      </c>
      <c r="C202" s="1" t="s">
        <v>488</v>
      </c>
      <c r="D202" s="1" t="s">
        <v>489</v>
      </c>
      <c r="E202" s="1" t="s">
        <v>458</v>
      </c>
      <c r="F202" s="1">
        <v>480</v>
      </c>
      <c r="G202" s="6">
        <v>10108.72</v>
      </c>
      <c r="H202" s="6">
        <f t="shared" si="14"/>
        <v>11827.2024</v>
      </c>
      <c r="I202">
        <f t="shared" si="12"/>
        <v>11063.3141477102</v>
      </c>
      <c r="J202">
        <f t="shared" si="15"/>
        <v>23.048571141063</v>
      </c>
    </row>
    <row r="203" customHeight="1" spans="1:10">
      <c r="A203" s="1" t="s">
        <v>14</v>
      </c>
      <c r="B203" s="1" t="s">
        <v>473</v>
      </c>
      <c r="C203" s="1" t="s">
        <v>477</v>
      </c>
      <c r="D203" s="1" t="s">
        <v>478</v>
      </c>
      <c r="E203" s="1" t="s">
        <v>479</v>
      </c>
      <c r="F203" s="1">
        <v>480</v>
      </c>
      <c r="G203" s="6">
        <v>13911.79</v>
      </c>
      <c r="H203" s="6">
        <f t="shared" si="14"/>
        <v>16276.7943</v>
      </c>
      <c r="I203">
        <f t="shared" si="12"/>
        <v>15225.5184758282</v>
      </c>
      <c r="J203">
        <f t="shared" si="15"/>
        <v>31.7198301579754</v>
      </c>
    </row>
    <row r="204" customHeight="1" spans="1:10">
      <c r="A204" s="1" t="s">
        <v>66</v>
      </c>
      <c r="B204" s="1" t="s">
        <v>473</v>
      </c>
      <c r="C204" s="1" t="s">
        <v>480</v>
      </c>
      <c r="D204" s="1" t="s">
        <v>467</v>
      </c>
      <c r="E204" s="1" t="s">
        <v>481</v>
      </c>
      <c r="F204" s="1">
        <v>2000</v>
      </c>
      <c r="G204" s="6">
        <v>24034.19</v>
      </c>
      <c r="H204" s="6">
        <f t="shared" si="14"/>
        <v>28120.0023</v>
      </c>
      <c r="I204">
        <f t="shared" si="12"/>
        <v>26303.804463449</v>
      </c>
      <c r="J204">
        <f t="shared" si="15"/>
        <v>13.1519022317245</v>
      </c>
    </row>
    <row r="205" customHeight="1" spans="1:10">
      <c r="A205" s="1" t="s">
        <v>472</v>
      </c>
      <c r="B205" s="1" t="s">
        <v>473</v>
      </c>
      <c r="C205" s="1" t="s">
        <v>474</v>
      </c>
      <c r="D205" s="1" t="s">
        <v>475</v>
      </c>
      <c r="E205" s="1" t="s">
        <v>476</v>
      </c>
      <c r="F205" s="1">
        <v>600</v>
      </c>
      <c r="G205" s="6">
        <v>20179.49</v>
      </c>
      <c r="H205" s="6">
        <f t="shared" si="14"/>
        <v>23610.0033</v>
      </c>
      <c r="I205">
        <f t="shared" si="12"/>
        <v>22085.0945728616</v>
      </c>
      <c r="J205">
        <f t="shared" si="15"/>
        <v>36.8084909547693</v>
      </c>
    </row>
    <row r="206" customHeight="1" spans="1:10">
      <c r="A206" s="1" t="s">
        <v>9</v>
      </c>
      <c r="B206" s="1" t="s">
        <v>473</v>
      </c>
      <c r="C206" s="1" t="s">
        <v>482</v>
      </c>
      <c r="D206" s="1" t="s">
        <v>483</v>
      </c>
      <c r="E206" s="1" t="s">
        <v>484</v>
      </c>
      <c r="F206" s="1">
        <v>600</v>
      </c>
      <c r="G206" s="6">
        <v>9774.36</v>
      </c>
      <c r="H206" s="6">
        <f t="shared" si="14"/>
        <v>11436.0012</v>
      </c>
      <c r="I206">
        <f t="shared" si="12"/>
        <v>10697.3796160951</v>
      </c>
      <c r="J206">
        <f t="shared" si="15"/>
        <v>17.8289660268252</v>
      </c>
    </row>
    <row r="207" customHeight="1" spans="1:10">
      <c r="A207" s="1" t="s">
        <v>66</v>
      </c>
      <c r="B207" s="1" t="s">
        <v>473</v>
      </c>
      <c r="C207" s="1" t="s">
        <v>485</v>
      </c>
      <c r="D207" s="1" t="s">
        <v>486</v>
      </c>
      <c r="E207" s="1" t="s">
        <v>487</v>
      </c>
      <c r="F207" s="1">
        <v>400</v>
      </c>
      <c r="G207" s="6">
        <v>5278.63</v>
      </c>
      <c r="H207" s="6">
        <f t="shared" si="14"/>
        <v>6175.9971</v>
      </c>
      <c r="I207">
        <f t="shared" si="12"/>
        <v>5777.10550490346</v>
      </c>
      <c r="J207">
        <f t="shared" si="15"/>
        <v>14.4427637622586</v>
      </c>
    </row>
    <row r="208" customHeight="1" spans="1:10">
      <c r="A208" s="1" t="s">
        <v>80</v>
      </c>
      <c r="B208" s="1" t="s">
        <v>473</v>
      </c>
      <c r="C208" s="1" t="s">
        <v>490</v>
      </c>
      <c r="D208" s="1" t="s">
        <v>153</v>
      </c>
      <c r="E208" s="1" t="s">
        <v>491</v>
      </c>
      <c r="F208" s="1">
        <v>600</v>
      </c>
      <c r="G208" s="6">
        <v>8564.1</v>
      </c>
      <c r="H208" s="6">
        <f t="shared" si="14"/>
        <v>10019.997</v>
      </c>
      <c r="I208">
        <f t="shared" si="12"/>
        <v>9372.8314457622</v>
      </c>
      <c r="J208">
        <f t="shared" si="15"/>
        <v>15.621385742937</v>
      </c>
    </row>
    <row r="209" customHeight="1" spans="1:10">
      <c r="A209" s="1" t="s">
        <v>14</v>
      </c>
      <c r="B209" s="1" t="s">
        <v>473</v>
      </c>
      <c r="C209" s="1" t="s">
        <v>477</v>
      </c>
      <c r="D209" s="1" t="s">
        <v>478</v>
      </c>
      <c r="E209" s="1" t="s">
        <v>479</v>
      </c>
      <c r="F209" s="1">
        <v>480</v>
      </c>
      <c r="G209" s="6">
        <v>13911.79</v>
      </c>
      <c r="H209" s="6">
        <f t="shared" si="14"/>
        <v>16276.7943</v>
      </c>
      <c r="I209">
        <f t="shared" si="12"/>
        <v>15225.5184758282</v>
      </c>
      <c r="J209">
        <f t="shared" si="15"/>
        <v>31.7198301579754</v>
      </c>
    </row>
    <row r="210" customHeight="1" spans="1:10">
      <c r="A210" s="1" t="s">
        <v>66</v>
      </c>
      <c r="B210" s="1" t="s">
        <v>473</v>
      </c>
      <c r="C210" s="1" t="s">
        <v>480</v>
      </c>
      <c r="D210" s="1" t="s">
        <v>467</v>
      </c>
      <c r="E210" s="1" t="s">
        <v>481</v>
      </c>
      <c r="F210" s="1">
        <v>2000</v>
      </c>
      <c r="G210" s="6">
        <v>24034.19</v>
      </c>
      <c r="H210" s="6">
        <f t="shared" si="14"/>
        <v>28120.0023</v>
      </c>
      <c r="I210">
        <f t="shared" si="12"/>
        <v>26303.804463449</v>
      </c>
      <c r="J210">
        <f t="shared" si="15"/>
        <v>13.1519022317245</v>
      </c>
    </row>
    <row r="211" customHeight="1" spans="1:10">
      <c r="A211" s="1" t="s">
        <v>492</v>
      </c>
      <c r="B211" s="1" t="s">
        <v>473</v>
      </c>
      <c r="C211" s="1" t="s">
        <v>493</v>
      </c>
      <c r="D211" s="1" t="s">
        <v>494</v>
      </c>
      <c r="E211" s="1" t="s">
        <v>495</v>
      </c>
      <c r="F211" s="1">
        <v>100</v>
      </c>
      <c r="G211" s="6">
        <v>3248.72</v>
      </c>
      <c r="H211" s="6">
        <f t="shared" si="14"/>
        <v>3801.0024</v>
      </c>
      <c r="I211">
        <f t="shared" si="12"/>
        <v>3555.50553759024</v>
      </c>
      <c r="J211">
        <f t="shared" si="15"/>
        <v>35.5550553759024</v>
      </c>
    </row>
    <row r="212" customHeight="1" spans="1:10">
      <c r="A212" s="1" t="s">
        <v>472</v>
      </c>
      <c r="B212" s="1" t="s">
        <v>473</v>
      </c>
      <c r="C212" s="1" t="s">
        <v>474</v>
      </c>
      <c r="D212" s="1" t="s">
        <v>475</v>
      </c>
      <c r="E212" s="1" t="s">
        <v>476</v>
      </c>
      <c r="F212" s="1">
        <v>600</v>
      </c>
      <c r="G212" s="6">
        <v>20179.49</v>
      </c>
      <c r="H212" s="6">
        <f t="shared" si="14"/>
        <v>23610.0033</v>
      </c>
      <c r="I212">
        <f t="shared" si="12"/>
        <v>22085.0945728616</v>
      </c>
      <c r="J212">
        <f t="shared" si="15"/>
        <v>36.8084909547693</v>
      </c>
    </row>
    <row r="213" customHeight="1" spans="1:10">
      <c r="A213" s="1" t="s">
        <v>9</v>
      </c>
      <c r="B213" s="1" t="s">
        <v>473</v>
      </c>
      <c r="C213" s="1" t="s">
        <v>482</v>
      </c>
      <c r="D213" s="1" t="s">
        <v>483</v>
      </c>
      <c r="E213" s="1" t="s">
        <v>484</v>
      </c>
      <c r="F213" s="1">
        <v>600</v>
      </c>
      <c r="G213" s="6">
        <v>9774.36</v>
      </c>
      <c r="H213" s="6">
        <f t="shared" si="14"/>
        <v>11436.0012</v>
      </c>
      <c r="I213">
        <f t="shared" si="12"/>
        <v>10697.3796160951</v>
      </c>
      <c r="J213">
        <f t="shared" si="15"/>
        <v>17.8289660268252</v>
      </c>
    </row>
    <row r="214" customHeight="1" spans="1:10">
      <c r="A214" s="1" t="s">
        <v>66</v>
      </c>
      <c r="B214" s="1" t="s">
        <v>473</v>
      </c>
      <c r="C214" s="1" t="s">
        <v>496</v>
      </c>
      <c r="D214" s="1" t="s">
        <v>497</v>
      </c>
      <c r="E214" s="1" t="s">
        <v>498</v>
      </c>
      <c r="F214" s="1">
        <v>240</v>
      </c>
      <c r="G214" s="6">
        <v>5415.38</v>
      </c>
      <c r="H214" s="6">
        <f t="shared" si="14"/>
        <v>6335.9946</v>
      </c>
      <c r="I214">
        <f t="shared" si="12"/>
        <v>5926.76918237196</v>
      </c>
      <c r="J214">
        <f t="shared" si="15"/>
        <v>24.6948715932165</v>
      </c>
    </row>
    <row r="215" customHeight="1" spans="1:10">
      <c r="A215" s="1" t="s">
        <v>66</v>
      </c>
      <c r="B215" s="1" t="s">
        <v>473</v>
      </c>
      <c r="C215" s="1" t="s">
        <v>499</v>
      </c>
      <c r="D215" s="1" t="s">
        <v>500</v>
      </c>
      <c r="E215" s="1" t="s">
        <v>462</v>
      </c>
      <c r="F215" s="1">
        <v>200</v>
      </c>
      <c r="G215" s="6">
        <v>5042.74</v>
      </c>
      <c r="H215" s="6">
        <f t="shared" si="14"/>
        <v>5900.0058</v>
      </c>
      <c r="I215">
        <f t="shared" si="12"/>
        <v>5518.93976539308</v>
      </c>
      <c r="J215">
        <f t="shared" si="15"/>
        <v>27.5946988269654</v>
      </c>
    </row>
    <row r="216" customHeight="1" spans="1:10">
      <c r="A216" s="1" t="s">
        <v>80</v>
      </c>
      <c r="B216" s="1" t="s">
        <v>473</v>
      </c>
      <c r="C216" s="1" t="s">
        <v>490</v>
      </c>
      <c r="D216" s="1" t="s">
        <v>153</v>
      </c>
      <c r="E216" s="1" t="s">
        <v>491</v>
      </c>
      <c r="F216" s="1">
        <v>300</v>
      </c>
      <c r="G216" s="6">
        <v>3056.41</v>
      </c>
      <c r="H216" s="6">
        <f t="shared" si="14"/>
        <v>3575.9997</v>
      </c>
      <c r="I216">
        <f t="shared" si="12"/>
        <v>3345.03517697622</v>
      </c>
      <c r="J216">
        <f t="shared" si="15"/>
        <v>11.1501172565874</v>
      </c>
    </row>
    <row r="217" customHeight="1" spans="1:10">
      <c r="A217" s="1" t="s">
        <v>14</v>
      </c>
      <c r="B217" s="1" t="s">
        <v>473</v>
      </c>
      <c r="C217" s="1" t="s">
        <v>477</v>
      </c>
      <c r="D217" s="1" t="s">
        <v>478</v>
      </c>
      <c r="E217" s="1" t="s">
        <v>479</v>
      </c>
      <c r="F217" s="1">
        <v>480</v>
      </c>
      <c r="G217" s="6">
        <v>13911.79</v>
      </c>
      <c r="H217" s="6">
        <f t="shared" si="14"/>
        <v>16276.7943</v>
      </c>
      <c r="I217">
        <f t="shared" si="12"/>
        <v>15225.5184758282</v>
      </c>
      <c r="J217">
        <f t="shared" si="15"/>
        <v>31.7198301579754</v>
      </c>
    </row>
    <row r="218" customHeight="1" spans="1:10">
      <c r="A218" s="1" t="s">
        <v>66</v>
      </c>
      <c r="B218" s="1" t="s">
        <v>473</v>
      </c>
      <c r="C218" s="1" t="s">
        <v>480</v>
      </c>
      <c r="D218" s="1" t="s">
        <v>467</v>
      </c>
      <c r="E218" s="1" t="s">
        <v>481</v>
      </c>
      <c r="F218" s="1">
        <v>2000</v>
      </c>
      <c r="G218" s="6">
        <v>24034.19</v>
      </c>
      <c r="H218" s="6">
        <f t="shared" si="14"/>
        <v>28120.0023</v>
      </c>
      <c r="I218">
        <f t="shared" si="12"/>
        <v>26303.804463449</v>
      </c>
      <c r="J218">
        <f t="shared" si="15"/>
        <v>13.1519022317245</v>
      </c>
    </row>
    <row r="219" customHeight="1" spans="1:10">
      <c r="A219" s="1" t="s">
        <v>66</v>
      </c>
      <c r="B219" s="1" t="s">
        <v>473</v>
      </c>
      <c r="C219" s="1" t="s">
        <v>485</v>
      </c>
      <c r="D219" s="1" t="s">
        <v>486</v>
      </c>
      <c r="E219" s="1" t="s">
        <v>487</v>
      </c>
      <c r="F219" s="1">
        <v>400</v>
      </c>
      <c r="G219" s="6">
        <v>5278.63</v>
      </c>
      <c r="H219" s="6">
        <f t="shared" si="14"/>
        <v>6175.9971</v>
      </c>
      <c r="I219">
        <f t="shared" si="12"/>
        <v>5777.10550490346</v>
      </c>
      <c r="J219">
        <f t="shared" si="15"/>
        <v>14.4427637622586</v>
      </c>
    </row>
    <row r="220" customHeight="1" spans="1:10">
      <c r="A220" s="1" t="s">
        <v>9</v>
      </c>
      <c r="B220" s="1" t="s">
        <v>473</v>
      </c>
      <c r="C220" s="1" t="s">
        <v>482</v>
      </c>
      <c r="D220" s="1" t="s">
        <v>483</v>
      </c>
      <c r="E220" s="1" t="s">
        <v>484</v>
      </c>
      <c r="F220" s="1">
        <v>600</v>
      </c>
      <c r="G220" s="6">
        <v>9774.36</v>
      </c>
      <c r="H220" s="6">
        <f t="shared" si="14"/>
        <v>11436.0012</v>
      </c>
      <c r="I220">
        <f t="shared" si="12"/>
        <v>10697.3796160951</v>
      </c>
      <c r="J220">
        <f t="shared" si="15"/>
        <v>17.8289660268252</v>
      </c>
    </row>
    <row r="221" customHeight="1" spans="1:10">
      <c r="A221" s="1" t="s">
        <v>66</v>
      </c>
      <c r="B221" s="1" t="s">
        <v>473</v>
      </c>
      <c r="C221" s="1" t="s">
        <v>501</v>
      </c>
      <c r="D221" s="1" t="s">
        <v>502</v>
      </c>
      <c r="E221" s="1" t="s">
        <v>503</v>
      </c>
      <c r="F221" s="1">
        <v>500</v>
      </c>
      <c r="G221" s="6">
        <v>8119.66</v>
      </c>
      <c r="H221" s="6">
        <f t="shared" si="14"/>
        <v>9500.0022</v>
      </c>
      <c r="I221">
        <f t="shared" si="12"/>
        <v>8886.42175790772</v>
      </c>
      <c r="J221">
        <f t="shared" si="15"/>
        <v>17.7728435158154</v>
      </c>
    </row>
    <row r="222" customHeight="1" spans="1:10">
      <c r="A222" s="1" t="s">
        <v>401</v>
      </c>
      <c r="B222" s="1" t="s">
        <v>473</v>
      </c>
      <c r="C222" s="1" t="s">
        <v>504</v>
      </c>
      <c r="D222" s="1" t="s">
        <v>475</v>
      </c>
      <c r="E222" s="1" t="s">
        <v>505</v>
      </c>
      <c r="F222" s="1">
        <v>600</v>
      </c>
      <c r="G222" s="6">
        <v>15025.64</v>
      </c>
      <c r="H222" s="6">
        <f t="shared" si="14"/>
        <v>17579.9988</v>
      </c>
      <c r="I222">
        <f t="shared" ref="I222:I285" si="16">H222*0.9354126</f>
        <v>16444.5523855049</v>
      </c>
      <c r="J222">
        <f t="shared" si="15"/>
        <v>27.4075873091748</v>
      </c>
    </row>
    <row r="223" customHeight="1" spans="1:10">
      <c r="A223" s="1" t="s">
        <v>80</v>
      </c>
      <c r="B223" s="1" t="s">
        <v>506</v>
      </c>
      <c r="C223" s="1" t="s">
        <v>187</v>
      </c>
      <c r="D223" s="1" t="s">
        <v>507</v>
      </c>
      <c r="E223" s="1" t="s">
        <v>23</v>
      </c>
      <c r="F223" s="1">
        <v>800</v>
      </c>
      <c r="G223" s="6">
        <v>14365.81</v>
      </c>
      <c r="H223" s="6">
        <f t="shared" si="14"/>
        <v>16807.9977</v>
      </c>
      <c r="I223">
        <f t="shared" si="16"/>
        <v>15722.412829351</v>
      </c>
      <c r="J223">
        <f t="shared" si="15"/>
        <v>19.6530160366888</v>
      </c>
    </row>
    <row r="224" customHeight="1" spans="1:10">
      <c r="A224" s="1" t="s">
        <v>80</v>
      </c>
      <c r="B224" s="1" t="s">
        <v>506</v>
      </c>
      <c r="C224" s="1" t="s">
        <v>187</v>
      </c>
      <c r="D224" s="1" t="s">
        <v>507</v>
      </c>
      <c r="E224" s="1" t="s">
        <v>23</v>
      </c>
      <c r="F224" s="1">
        <v>800</v>
      </c>
      <c r="G224" s="6">
        <v>14365.81</v>
      </c>
      <c r="H224" s="6">
        <f t="shared" si="14"/>
        <v>16807.9977</v>
      </c>
      <c r="I224">
        <f t="shared" si="16"/>
        <v>15722.412829351</v>
      </c>
      <c r="J224">
        <f t="shared" si="15"/>
        <v>19.6530160366888</v>
      </c>
    </row>
    <row r="225" customHeight="1" spans="1:10">
      <c r="A225" s="1" t="s">
        <v>80</v>
      </c>
      <c r="B225" s="1" t="s">
        <v>506</v>
      </c>
      <c r="C225" s="1" t="s">
        <v>187</v>
      </c>
      <c r="D225" s="1" t="s">
        <v>507</v>
      </c>
      <c r="E225" s="1" t="s">
        <v>23</v>
      </c>
      <c r="F225" s="1">
        <v>1200</v>
      </c>
      <c r="G225" s="6">
        <v>21548.72</v>
      </c>
      <c r="H225" s="6">
        <f t="shared" si="14"/>
        <v>25212.0024</v>
      </c>
      <c r="I225">
        <f t="shared" si="16"/>
        <v>23583.6247161902</v>
      </c>
      <c r="J225">
        <f t="shared" si="15"/>
        <v>19.6530205968252</v>
      </c>
    </row>
    <row r="226" customHeight="1" spans="1:10">
      <c r="A226" s="1" t="s">
        <v>66</v>
      </c>
      <c r="B226" s="1" t="s">
        <v>508</v>
      </c>
      <c r="C226" s="1" t="s">
        <v>509</v>
      </c>
      <c r="D226" s="1" t="s">
        <v>510</v>
      </c>
      <c r="E226" s="1" t="s">
        <v>511</v>
      </c>
      <c r="F226" s="1">
        <v>800</v>
      </c>
      <c r="G226" s="6">
        <v>23521.37</v>
      </c>
      <c r="H226" s="6">
        <f t="shared" si="14"/>
        <v>27520.0029</v>
      </c>
      <c r="I226">
        <f t="shared" si="16"/>
        <v>25742.5574646965</v>
      </c>
      <c r="J226">
        <f t="shared" si="15"/>
        <v>32.1781968308707</v>
      </c>
    </row>
    <row r="227" customHeight="1" spans="1:10">
      <c r="A227" s="1" t="s">
        <v>66</v>
      </c>
      <c r="B227" s="1" t="s">
        <v>508</v>
      </c>
      <c r="C227" s="1" t="s">
        <v>512</v>
      </c>
      <c r="D227" s="1" t="s">
        <v>381</v>
      </c>
      <c r="E227" s="1" t="s">
        <v>401</v>
      </c>
      <c r="F227" s="1">
        <v>400</v>
      </c>
      <c r="G227" s="6">
        <v>7521.37</v>
      </c>
      <c r="H227" s="6">
        <f t="shared" si="14"/>
        <v>8800.0029</v>
      </c>
      <c r="I227">
        <f t="shared" si="16"/>
        <v>8231.63359269654</v>
      </c>
      <c r="J227">
        <f t="shared" si="15"/>
        <v>20.5790839817414</v>
      </c>
    </row>
    <row r="228" customHeight="1" spans="1:10">
      <c r="A228" s="1" t="s">
        <v>66</v>
      </c>
      <c r="B228" s="1" t="s">
        <v>508</v>
      </c>
      <c r="C228" s="1" t="s">
        <v>513</v>
      </c>
      <c r="D228" s="1" t="s">
        <v>12</v>
      </c>
      <c r="E228" s="1" t="s">
        <v>514</v>
      </c>
      <c r="F228" s="1">
        <v>1800</v>
      </c>
      <c r="G228" s="6">
        <v>22153.85</v>
      </c>
      <c r="H228" s="6">
        <f t="shared" si="14"/>
        <v>25920.0045</v>
      </c>
      <c r="I228">
        <f t="shared" si="16"/>
        <v>24245.8988013567</v>
      </c>
      <c r="J228">
        <f t="shared" si="15"/>
        <v>13.4699437785315</v>
      </c>
    </row>
    <row r="229" customHeight="1" spans="1:10">
      <c r="A229" s="1" t="s">
        <v>9</v>
      </c>
      <c r="B229" s="1" t="s">
        <v>508</v>
      </c>
      <c r="C229" s="1" t="s">
        <v>515</v>
      </c>
      <c r="D229" s="1" t="s">
        <v>516</v>
      </c>
      <c r="E229" s="1" t="s">
        <v>517</v>
      </c>
      <c r="F229" s="1">
        <v>500</v>
      </c>
      <c r="G229" s="6">
        <v>2435.9</v>
      </c>
      <c r="H229" s="6">
        <f t="shared" si="14"/>
        <v>2850.003</v>
      </c>
      <c r="I229">
        <f t="shared" si="16"/>
        <v>2665.9287162378</v>
      </c>
      <c r="J229">
        <f t="shared" si="15"/>
        <v>5.3318574324756</v>
      </c>
    </row>
    <row r="230" customHeight="1" spans="1:10">
      <c r="A230" s="1" t="s">
        <v>9</v>
      </c>
      <c r="B230" s="1" t="s">
        <v>508</v>
      </c>
      <c r="C230" s="1" t="s">
        <v>515</v>
      </c>
      <c r="D230" s="1" t="s">
        <v>516</v>
      </c>
      <c r="E230" s="1" t="s">
        <v>517</v>
      </c>
      <c r="F230" s="1">
        <v>600</v>
      </c>
      <c r="G230" s="6">
        <v>2923.08</v>
      </c>
      <c r="H230" s="6">
        <f t="shared" si="14"/>
        <v>3420.0036</v>
      </c>
      <c r="I230">
        <f t="shared" si="16"/>
        <v>3199.11445948536</v>
      </c>
      <c r="J230">
        <f t="shared" si="15"/>
        <v>5.3318574324756</v>
      </c>
    </row>
    <row r="231" customHeight="1" spans="1:10">
      <c r="A231" s="1" t="s">
        <v>66</v>
      </c>
      <c r="B231" s="1" t="s">
        <v>508</v>
      </c>
      <c r="C231" s="1" t="s">
        <v>512</v>
      </c>
      <c r="D231" s="1" t="s">
        <v>381</v>
      </c>
      <c r="E231" s="1" t="s">
        <v>401</v>
      </c>
      <c r="F231" s="1">
        <v>400</v>
      </c>
      <c r="G231" s="6">
        <v>7521.37</v>
      </c>
      <c r="H231" s="6">
        <f t="shared" si="14"/>
        <v>8800.0029</v>
      </c>
      <c r="I231">
        <f t="shared" si="16"/>
        <v>8231.63359269654</v>
      </c>
      <c r="J231">
        <f t="shared" si="15"/>
        <v>20.5790839817414</v>
      </c>
    </row>
    <row r="232" customHeight="1" spans="1:10">
      <c r="A232" s="1" t="s">
        <v>66</v>
      </c>
      <c r="B232" s="1" t="s">
        <v>508</v>
      </c>
      <c r="C232" s="1" t="s">
        <v>513</v>
      </c>
      <c r="D232" s="1" t="s">
        <v>12</v>
      </c>
      <c r="E232" s="1" t="s">
        <v>514</v>
      </c>
      <c r="F232" s="1">
        <v>1200</v>
      </c>
      <c r="G232" s="6">
        <v>14769.23</v>
      </c>
      <c r="H232" s="6">
        <f t="shared" si="14"/>
        <v>17279.9991</v>
      </c>
      <c r="I232">
        <f t="shared" si="16"/>
        <v>16163.9288861287</v>
      </c>
      <c r="J232">
        <f t="shared" si="15"/>
        <v>13.4699407384406</v>
      </c>
    </row>
    <row r="233" customHeight="1" spans="1:10">
      <c r="A233" s="1" t="s">
        <v>66</v>
      </c>
      <c r="B233" s="1" t="s">
        <v>508</v>
      </c>
      <c r="C233" s="1" t="s">
        <v>518</v>
      </c>
      <c r="D233" s="1" t="s">
        <v>161</v>
      </c>
      <c r="E233" s="1" t="s">
        <v>83</v>
      </c>
      <c r="F233" s="1">
        <v>240</v>
      </c>
      <c r="G233" s="6">
        <v>30769.23</v>
      </c>
      <c r="H233" s="6">
        <f t="shared" si="14"/>
        <v>35999.9991</v>
      </c>
      <c r="I233">
        <f t="shared" si="16"/>
        <v>33674.8527581287</v>
      </c>
      <c r="J233">
        <f t="shared" si="15"/>
        <v>140.311886492203</v>
      </c>
    </row>
    <row r="234" customHeight="1" spans="1:10">
      <c r="A234" s="1" t="s">
        <v>9</v>
      </c>
      <c r="B234" s="1" t="s">
        <v>508</v>
      </c>
      <c r="C234" s="1" t="s">
        <v>519</v>
      </c>
      <c r="D234" s="1" t="s">
        <v>398</v>
      </c>
      <c r="E234" s="1" t="s">
        <v>520</v>
      </c>
      <c r="F234" s="1">
        <v>600</v>
      </c>
      <c r="G234" s="6">
        <v>10512.82</v>
      </c>
      <c r="H234" s="6">
        <f t="shared" si="14"/>
        <v>12299.9994</v>
      </c>
      <c r="I234">
        <f t="shared" si="16"/>
        <v>11505.5744187524</v>
      </c>
      <c r="J234">
        <f t="shared" si="15"/>
        <v>19.1759573645874</v>
      </c>
    </row>
    <row r="235" customHeight="1" spans="1:10">
      <c r="A235" s="1" t="s">
        <v>521</v>
      </c>
      <c r="B235" s="1" t="s">
        <v>508</v>
      </c>
      <c r="C235" s="1" t="s">
        <v>522</v>
      </c>
      <c r="D235" s="1" t="s">
        <v>523</v>
      </c>
      <c r="E235" s="1" t="s">
        <v>524</v>
      </c>
      <c r="F235" s="1">
        <v>600</v>
      </c>
      <c r="G235" s="6">
        <v>13333.33</v>
      </c>
      <c r="H235" s="6">
        <f t="shared" si="14"/>
        <v>15599.9961</v>
      </c>
      <c r="I235">
        <f t="shared" si="16"/>
        <v>14592.4329118909</v>
      </c>
      <c r="J235">
        <f t="shared" si="15"/>
        <v>24.3207215198181</v>
      </c>
    </row>
    <row r="236" customHeight="1" spans="1:10">
      <c r="A236" s="1" t="s">
        <v>66</v>
      </c>
      <c r="B236" s="1" t="s">
        <v>508</v>
      </c>
      <c r="C236" s="1" t="s">
        <v>480</v>
      </c>
      <c r="D236" s="1" t="s">
        <v>467</v>
      </c>
      <c r="E236" s="1" t="s">
        <v>481</v>
      </c>
      <c r="F236" s="1">
        <v>500</v>
      </c>
      <c r="G236" s="6">
        <v>7692.31</v>
      </c>
      <c r="H236" s="6">
        <f t="shared" si="14"/>
        <v>9000.0027</v>
      </c>
      <c r="I236">
        <f t="shared" si="16"/>
        <v>8418.71592561402</v>
      </c>
      <c r="J236">
        <f t="shared" si="15"/>
        <v>16.837431851228</v>
      </c>
    </row>
    <row r="237" customHeight="1" spans="1:10">
      <c r="A237" s="1" t="s">
        <v>459</v>
      </c>
      <c r="B237" s="1" t="s">
        <v>508</v>
      </c>
      <c r="C237" s="1" t="s">
        <v>460</v>
      </c>
      <c r="D237" s="1" t="s">
        <v>461</v>
      </c>
      <c r="E237" s="1" t="s">
        <v>462</v>
      </c>
      <c r="F237" s="1">
        <v>200</v>
      </c>
      <c r="G237" s="6">
        <v>5982.91</v>
      </c>
      <c r="H237" s="6">
        <f t="shared" si="14"/>
        <v>7000.0047</v>
      </c>
      <c r="I237">
        <f t="shared" si="16"/>
        <v>6547.89259643922</v>
      </c>
      <c r="J237">
        <f t="shared" si="15"/>
        <v>32.7394629821961</v>
      </c>
    </row>
    <row r="238" customHeight="1" spans="1:10">
      <c r="A238" s="1" t="s">
        <v>190</v>
      </c>
      <c r="B238" s="1" t="s">
        <v>525</v>
      </c>
      <c r="C238" s="1" t="s">
        <v>526</v>
      </c>
      <c r="D238" s="1" t="s">
        <v>527</v>
      </c>
      <c r="E238" s="1" t="s">
        <v>528</v>
      </c>
      <c r="F238" s="1">
        <v>480</v>
      </c>
      <c r="G238" s="6">
        <v>4923.08</v>
      </c>
      <c r="H238" s="6">
        <f t="shared" si="14"/>
        <v>5760.0036</v>
      </c>
      <c r="I238">
        <f t="shared" si="16"/>
        <v>5387.97994348536</v>
      </c>
      <c r="J238">
        <f t="shared" si="15"/>
        <v>11.2249582155945</v>
      </c>
    </row>
    <row r="239" customHeight="1" spans="1:10">
      <c r="A239" s="1" t="s">
        <v>529</v>
      </c>
      <c r="B239" s="1" t="s">
        <v>525</v>
      </c>
      <c r="C239" s="1" t="s">
        <v>530</v>
      </c>
      <c r="D239" s="1" t="s">
        <v>205</v>
      </c>
      <c r="E239" s="1" t="s">
        <v>531</v>
      </c>
      <c r="F239" s="1">
        <v>50</v>
      </c>
      <c r="G239" s="6">
        <v>598.29</v>
      </c>
      <c r="H239" s="6">
        <f t="shared" si="14"/>
        <v>699.9993</v>
      </c>
      <c r="I239">
        <f t="shared" si="16"/>
        <v>654.78816521118</v>
      </c>
      <c r="J239">
        <f t="shared" si="15"/>
        <v>13.0957633042236</v>
      </c>
    </row>
    <row r="240" customHeight="1" spans="1:10">
      <c r="A240" s="1" t="s">
        <v>532</v>
      </c>
      <c r="B240" s="1" t="s">
        <v>533</v>
      </c>
      <c r="C240" s="1" t="s">
        <v>534</v>
      </c>
      <c r="D240" s="1" t="s">
        <v>280</v>
      </c>
      <c r="E240" s="1" t="s">
        <v>535</v>
      </c>
      <c r="F240" s="1">
        <v>1000</v>
      </c>
      <c r="G240" s="6">
        <v>17829.06</v>
      </c>
      <c r="H240" s="6">
        <f t="shared" si="14"/>
        <v>20860.0002</v>
      </c>
      <c r="I240">
        <f t="shared" si="16"/>
        <v>19512.7070230825</v>
      </c>
      <c r="J240">
        <f t="shared" si="15"/>
        <v>19.5127070230825</v>
      </c>
    </row>
    <row r="241" customHeight="1" spans="1:10">
      <c r="A241" s="1" t="s">
        <v>536</v>
      </c>
      <c r="B241" s="1" t="s">
        <v>537</v>
      </c>
      <c r="C241" s="1" t="s">
        <v>538</v>
      </c>
      <c r="D241" s="1" t="s">
        <v>539</v>
      </c>
      <c r="E241" s="1" t="s">
        <v>540</v>
      </c>
      <c r="F241" s="1">
        <v>2</v>
      </c>
      <c r="G241" s="6">
        <v>4871.79</v>
      </c>
      <c r="H241" s="6">
        <f t="shared" si="14"/>
        <v>5699.9943</v>
      </c>
      <c r="I241">
        <f t="shared" si="16"/>
        <v>5331.84648814818</v>
      </c>
      <c r="J241">
        <f t="shared" si="15"/>
        <v>2665.92324407409</v>
      </c>
    </row>
    <row r="242" customHeight="1" spans="1:10">
      <c r="A242" s="1" t="s">
        <v>9</v>
      </c>
      <c r="B242" s="1" t="s">
        <v>541</v>
      </c>
      <c r="C242" s="1" t="s">
        <v>542</v>
      </c>
      <c r="D242" s="1" t="s">
        <v>543</v>
      </c>
      <c r="E242" s="1" t="s">
        <v>27</v>
      </c>
      <c r="F242" s="1">
        <v>-445</v>
      </c>
      <c r="G242" s="6">
        <v>-3202.48</v>
      </c>
      <c r="H242" s="6">
        <f t="shared" si="14"/>
        <v>-3746.9016</v>
      </c>
      <c r="I242">
        <f t="shared" si="16"/>
        <v>-3504.89896760016</v>
      </c>
      <c r="J242">
        <f t="shared" si="15"/>
        <v>7.87617745528126</v>
      </c>
    </row>
    <row r="243" customHeight="1" spans="1:10">
      <c r="A243" s="1" t="s">
        <v>544</v>
      </c>
      <c r="B243" s="1" t="s">
        <v>62</v>
      </c>
      <c r="C243" s="1" t="s">
        <v>545</v>
      </c>
      <c r="D243" s="1" t="s">
        <v>546</v>
      </c>
      <c r="E243" s="1" t="s">
        <v>547</v>
      </c>
      <c r="F243" s="1">
        <v>4000</v>
      </c>
      <c r="G243" s="6">
        <v>101743.59</v>
      </c>
      <c r="H243" s="6">
        <f t="shared" si="14"/>
        <v>119040.0003</v>
      </c>
      <c r="I243">
        <f t="shared" si="16"/>
        <v>111351.516184624</v>
      </c>
      <c r="J243">
        <f t="shared" si="15"/>
        <v>27.8378790461559</v>
      </c>
    </row>
    <row r="244" customHeight="1" spans="1:10">
      <c r="A244" s="1" t="s">
        <v>544</v>
      </c>
      <c r="B244" s="1" t="s">
        <v>62</v>
      </c>
      <c r="C244" s="1" t="s">
        <v>545</v>
      </c>
      <c r="D244" s="1" t="s">
        <v>546</v>
      </c>
      <c r="E244" s="1" t="s">
        <v>547</v>
      </c>
      <c r="F244" s="1">
        <v>5600</v>
      </c>
      <c r="G244" s="6">
        <v>142441.03</v>
      </c>
      <c r="H244" s="6">
        <f t="shared" si="14"/>
        <v>166656.0051</v>
      </c>
      <c r="I244">
        <f t="shared" si="16"/>
        <v>155892.127036204</v>
      </c>
      <c r="J244">
        <f t="shared" si="15"/>
        <v>27.8378798278936</v>
      </c>
    </row>
    <row r="245" customHeight="1" spans="1:10">
      <c r="A245" s="1" t="s">
        <v>19</v>
      </c>
      <c r="B245" s="1" t="s">
        <v>62</v>
      </c>
      <c r="C245" s="1" t="s">
        <v>21</v>
      </c>
      <c r="D245" s="1" t="s">
        <v>548</v>
      </c>
      <c r="E245" s="1" t="s">
        <v>23</v>
      </c>
      <c r="F245" s="1">
        <v>800</v>
      </c>
      <c r="G245" s="6">
        <v>16177.78</v>
      </c>
      <c r="H245" s="6">
        <f t="shared" si="14"/>
        <v>18928.0026</v>
      </c>
      <c r="I245">
        <f t="shared" si="16"/>
        <v>17705.4921248728</v>
      </c>
      <c r="J245">
        <f t="shared" si="15"/>
        <v>22.131865156091</v>
      </c>
    </row>
    <row r="246" customHeight="1" spans="1:10">
      <c r="A246" s="1" t="s">
        <v>14</v>
      </c>
      <c r="B246" s="1" t="s">
        <v>62</v>
      </c>
      <c r="C246" s="1" t="s">
        <v>549</v>
      </c>
      <c r="D246" s="1" t="s">
        <v>550</v>
      </c>
      <c r="E246" s="1" t="s">
        <v>551</v>
      </c>
      <c r="F246" s="1">
        <v>720</v>
      </c>
      <c r="G246" s="6">
        <v>12960</v>
      </c>
      <c r="H246" s="6">
        <f t="shared" si="14"/>
        <v>15163.2</v>
      </c>
      <c r="I246">
        <f t="shared" si="16"/>
        <v>14183.84833632</v>
      </c>
      <c r="J246">
        <f t="shared" si="15"/>
        <v>19.699789356</v>
      </c>
    </row>
    <row r="247" customHeight="1" spans="1:10">
      <c r="A247" s="1" t="s">
        <v>19</v>
      </c>
      <c r="B247" s="1" t="s">
        <v>62</v>
      </c>
      <c r="C247" s="1" t="s">
        <v>21</v>
      </c>
      <c r="D247" s="1" t="s">
        <v>548</v>
      </c>
      <c r="E247" s="1" t="s">
        <v>23</v>
      </c>
      <c r="F247" s="1">
        <v>1200</v>
      </c>
      <c r="G247" s="6">
        <v>24266.67</v>
      </c>
      <c r="H247" s="6">
        <f t="shared" si="14"/>
        <v>28392.0039</v>
      </c>
      <c r="I247">
        <f t="shared" si="16"/>
        <v>26558.2381873091</v>
      </c>
      <c r="J247">
        <f t="shared" si="15"/>
        <v>22.1318651560909</v>
      </c>
    </row>
    <row r="248" customHeight="1" spans="1:10">
      <c r="A248" s="1" t="s">
        <v>14</v>
      </c>
      <c r="B248" s="1" t="s">
        <v>62</v>
      </c>
      <c r="C248" s="1" t="s">
        <v>549</v>
      </c>
      <c r="D248" s="1" t="s">
        <v>550</v>
      </c>
      <c r="E248" s="1" t="s">
        <v>551</v>
      </c>
      <c r="F248" s="1">
        <v>720</v>
      </c>
      <c r="G248" s="6">
        <v>12960</v>
      </c>
      <c r="H248" s="6">
        <f t="shared" si="14"/>
        <v>15163.2</v>
      </c>
      <c r="I248">
        <f t="shared" si="16"/>
        <v>14183.84833632</v>
      </c>
      <c r="J248">
        <f t="shared" si="15"/>
        <v>19.699789356</v>
      </c>
    </row>
    <row r="249" customHeight="1" spans="1:10">
      <c r="A249" s="1" t="s">
        <v>552</v>
      </c>
      <c r="B249" s="1" t="s">
        <v>62</v>
      </c>
      <c r="C249" s="1" t="s">
        <v>553</v>
      </c>
      <c r="D249" s="1" t="s">
        <v>554</v>
      </c>
      <c r="E249" s="1" t="s">
        <v>555</v>
      </c>
      <c r="F249" s="1">
        <v>500</v>
      </c>
      <c r="G249" s="6">
        <v>7081.2</v>
      </c>
      <c r="H249" s="6">
        <f t="shared" si="14"/>
        <v>8285.004</v>
      </c>
      <c r="I249">
        <f t="shared" si="16"/>
        <v>7749.8971326504</v>
      </c>
      <c r="J249">
        <f t="shared" si="15"/>
        <v>15.4997942653008</v>
      </c>
    </row>
    <row r="250" customHeight="1" spans="1:10">
      <c r="A250" s="1" t="s">
        <v>544</v>
      </c>
      <c r="B250" s="1" t="s">
        <v>62</v>
      </c>
      <c r="C250" s="1" t="s">
        <v>545</v>
      </c>
      <c r="D250" s="1" t="s">
        <v>546</v>
      </c>
      <c r="E250" s="1" t="s">
        <v>547</v>
      </c>
      <c r="F250" s="1">
        <v>4000</v>
      </c>
      <c r="G250" s="6">
        <v>101743.59</v>
      </c>
      <c r="H250" s="6">
        <f t="shared" si="14"/>
        <v>119040.0003</v>
      </c>
      <c r="I250">
        <f t="shared" si="16"/>
        <v>111351.516184624</v>
      </c>
      <c r="J250">
        <f t="shared" si="15"/>
        <v>27.8378790461559</v>
      </c>
    </row>
    <row r="251" customHeight="1" spans="1:10">
      <c r="A251" s="1" t="s">
        <v>552</v>
      </c>
      <c r="B251" s="1" t="s">
        <v>62</v>
      </c>
      <c r="C251" s="1" t="s">
        <v>553</v>
      </c>
      <c r="D251" s="1" t="s">
        <v>554</v>
      </c>
      <c r="E251" s="1" t="s">
        <v>555</v>
      </c>
      <c r="F251" s="1">
        <v>500</v>
      </c>
      <c r="G251" s="6">
        <v>7081.2</v>
      </c>
      <c r="H251" s="6">
        <f t="shared" ref="H251:H273" si="17">G251*1.17</f>
        <v>8285.004</v>
      </c>
      <c r="I251">
        <f t="shared" si="16"/>
        <v>7749.8971326504</v>
      </c>
      <c r="J251">
        <f t="shared" si="15"/>
        <v>15.4997942653008</v>
      </c>
    </row>
    <row r="252" customHeight="1" spans="1:10">
      <c r="A252" s="1" t="s">
        <v>14</v>
      </c>
      <c r="B252" s="1" t="s">
        <v>62</v>
      </c>
      <c r="C252" s="1" t="s">
        <v>549</v>
      </c>
      <c r="D252" s="1" t="s">
        <v>550</v>
      </c>
      <c r="E252" s="1" t="s">
        <v>551</v>
      </c>
      <c r="F252" s="1">
        <v>950</v>
      </c>
      <c r="G252" s="6">
        <v>17100</v>
      </c>
      <c r="H252" s="6">
        <f t="shared" si="17"/>
        <v>20007</v>
      </c>
      <c r="I252">
        <f t="shared" si="16"/>
        <v>18714.7998882</v>
      </c>
      <c r="J252">
        <f t="shared" si="15"/>
        <v>19.699789356</v>
      </c>
    </row>
    <row r="253" customHeight="1" spans="1:10">
      <c r="A253" s="1" t="s">
        <v>19</v>
      </c>
      <c r="B253" s="1" t="s">
        <v>62</v>
      </c>
      <c r="C253" s="1" t="s">
        <v>21</v>
      </c>
      <c r="D253" s="1" t="s">
        <v>548</v>
      </c>
      <c r="E253" s="1" t="s">
        <v>23</v>
      </c>
      <c r="F253" s="1">
        <v>800</v>
      </c>
      <c r="G253" s="6">
        <v>16177.78</v>
      </c>
      <c r="H253" s="6">
        <f t="shared" si="17"/>
        <v>18928.0026</v>
      </c>
      <c r="I253">
        <f t="shared" si="16"/>
        <v>17705.4921248728</v>
      </c>
      <c r="J253">
        <f t="shared" si="15"/>
        <v>22.131865156091</v>
      </c>
    </row>
    <row r="254" customHeight="1" spans="1:10">
      <c r="A254" s="1" t="s">
        <v>544</v>
      </c>
      <c r="B254" s="1" t="s">
        <v>556</v>
      </c>
      <c r="C254" s="1" t="s">
        <v>545</v>
      </c>
      <c r="D254" s="1" t="s">
        <v>557</v>
      </c>
      <c r="E254" s="1" t="s">
        <v>547</v>
      </c>
      <c r="F254" s="1">
        <v>4800</v>
      </c>
      <c r="G254" s="6">
        <v>177928.21</v>
      </c>
      <c r="H254" s="6">
        <f t="shared" si="17"/>
        <v>208176.0057</v>
      </c>
      <c r="I254">
        <f t="shared" si="16"/>
        <v>194730.458749452</v>
      </c>
      <c r="J254">
        <f t="shared" si="15"/>
        <v>40.5688455728025</v>
      </c>
    </row>
    <row r="255" customHeight="1" spans="1:10">
      <c r="A255" s="1" t="s">
        <v>220</v>
      </c>
      <c r="B255" s="1" t="s">
        <v>556</v>
      </c>
      <c r="C255" s="1" t="s">
        <v>558</v>
      </c>
      <c r="D255" s="1" t="s">
        <v>559</v>
      </c>
      <c r="E255" s="1" t="s">
        <v>560</v>
      </c>
      <c r="F255" s="1">
        <v>900</v>
      </c>
      <c r="G255" s="6">
        <v>21507.69</v>
      </c>
      <c r="H255" s="6">
        <f t="shared" si="17"/>
        <v>25163.9973</v>
      </c>
      <c r="I255">
        <f t="shared" si="16"/>
        <v>23538.720140786</v>
      </c>
      <c r="J255">
        <f t="shared" si="15"/>
        <v>26.1541334897622</v>
      </c>
    </row>
    <row r="256" customHeight="1" spans="1:10">
      <c r="A256" s="1" t="s">
        <v>544</v>
      </c>
      <c r="B256" s="1" t="s">
        <v>556</v>
      </c>
      <c r="C256" s="1" t="s">
        <v>545</v>
      </c>
      <c r="D256" s="1" t="s">
        <v>557</v>
      </c>
      <c r="E256" s="1" t="s">
        <v>547</v>
      </c>
      <c r="F256" s="1">
        <v>2400</v>
      </c>
      <c r="G256" s="6">
        <v>88964.1</v>
      </c>
      <c r="H256" s="6">
        <f t="shared" si="17"/>
        <v>104087.997</v>
      </c>
      <c r="I256">
        <f t="shared" si="16"/>
        <v>97365.2239025622</v>
      </c>
      <c r="J256">
        <f t="shared" si="15"/>
        <v>40.5688432927343</v>
      </c>
    </row>
    <row r="257" customHeight="1" spans="1:10">
      <c r="A257" s="1" t="s">
        <v>544</v>
      </c>
      <c r="B257" s="1" t="s">
        <v>556</v>
      </c>
      <c r="C257" s="1" t="s">
        <v>545</v>
      </c>
      <c r="D257" s="1" t="s">
        <v>557</v>
      </c>
      <c r="E257" s="1" t="s">
        <v>547</v>
      </c>
      <c r="F257" s="1">
        <v>1901</v>
      </c>
      <c r="G257" s="6">
        <v>70938.17</v>
      </c>
      <c r="H257" s="6">
        <f t="shared" si="17"/>
        <v>82997.6589</v>
      </c>
      <c r="I257">
        <f t="shared" si="16"/>
        <v>77637.0559055621</v>
      </c>
      <c r="J257">
        <f t="shared" si="15"/>
        <v>40.8401135747302</v>
      </c>
    </row>
    <row r="258" customHeight="1" spans="1:10">
      <c r="A258" s="1" t="s">
        <v>544</v>
      </c>
      <c r="B258" s="1" t="s">
        <v>556</v>
      </c>
      <c r="C258" s="1" t="s">
        <v>545</v>
      </c>
      <c r="D258" s="1" t="s">
        <v>557</v>
      </c>
      <c r="E258" s="1" t="s">
        <v>547</v>
      </c>
      <c r="F258" s="1">
        <v>499</v>
      </c>
      <c r="G258" s="6">
        <v>18497.12</v>
      </c>
      <c r="H258" s="6">
        <f t="shared" si="17"/>
        <v>21641.6304</v>
      </c>
      <c r="I258">
        <f t="shared" si="16"/>
        <v>20243.853760703</v>
      </c>
      <c r="J258">
        <f t="shared" si="15"/>
        <v>40.5688452118297</v>
      </c>
    </row>
    <row r="259" customHeight="1" spans="1:10">
      <c r="A259" s="1" t="s">
        <v>220</v>
      </c>
      <c r="B259" s="1" t="s">
        <v>556</v>
      </c>
      <c r="C259" s="1" t="s">
        <v>558</v>
      </c>
      <c r="D259" s="1" t="s">
        <v>559</v>
      </c>
      <c r="E259" s="1" t="s">
        <v>560</v>
      </c>
      <c r="F259" s="1">
        <v>899</v>
      </c>
      <c r="G259" s="6">
        <v>21483.79</v>
      </c>
      <c r="H259" s="6">
        <f t="shared" si="17"/>
        <v>25136.0343</v>
      </c>
      <c r="I259">
        <f t="shared" si="16"/>
        <v>23512.5631982522</v>
      </c>
      <c r="J259">
        <f t="shared" ref="J259:J322" si="18">I259/F259</f>
        <v>26.1541303651303</v>
      </c>
    </row>
    <row r="260" customHeight="1" spans="1:10">
      <c r="A260" s="1" t="s">
        <v>544</v>
      </c>
      <c r="B260" s="1" t="s">
        <v>561</v>
      </c>
      <c r="C260" s="1" t="s">
        <v>545</v>
      </c>
      <c r="D260" s="1" t="s">
        <v>546</v>
      </c>
      <c r="E260" s="1" t="s">
        <v>547</v>
      </c>
      <c r="F260" s="1">
        <v>-5600</v>
      </c>
      <c r="G260" s="6">
        <v>-2105.98</v>
      </c>
      <c r="H260" s="6">
        <f t="shared" si="17"/>
        <v>-2463.9966</v>
      </c>
      <c r="I260">
        <f t="shared" si="16"/>
        <v>-2304.85346599716</v>
      </c>
      <c r="J260">
        <f t="shared" si="18"/>
        <v>0.411580976070921</v>
      </c>
    </row>
    <row r="261" customHeight="1" spans="1:10">
      <c r="A261" s="1" t="s">
        <v>220</v>
      </c>
      <c r="B261" s="1" t="s">
        <v>561</v>
      </c>
      <c r="C261" s="1" t="s">
        <v>558</v>
      </c>
      <c r="D261" s="1" t="s">
        <v>559</v>
      </c>
      <c r="E261" s="1" t="s">
        <v>560</v>
      </c>
      <c r="F261" s="1">
        <v>-1200</v>
      </c>
      <c r="G261" s="6">
        <v>-7251.28</v>
      </c>
      <c r="H261" s="6">
        <f t="shared" si="17"/>
        <v>-8483.9976</v>
      </c>
      <c r="I261">
        <f t="shared" si="16"/>
        <v>-7936.03825340976</v>
      </c>
      <c r="J261">
        <f t="shared" si="18"/>
        <v>6.6133652111748</v>
      </c>
    </row>
    <row r="262" customHeight="1" spans="1:10">
      <c r="A262" s="1" t="s">
        <v>544</v>
      </c>
      <c r="B262" s="1" t="s">
        <v>561</v>
      </c>
      <c r="C262" s="1" t="s">
        <v>545</v>
      </c>
      <c r="D262" s="1" t="s">
        <v>546</v>
      </c>
      <c r="E262" s="1" t="s">
        <v>547</v>
      </c>
      <c r="F262" s="1">
        <v>-1251</v>
      </c>
      <c r="G262" s="6">
        <v>-470.46</v>
      </c>
      <c r="H262" s="6">
        <f t="shared" si="17"/>
        <v>-550.4382</v>
      </c>
      <c r="I262">
        <f t="shared" si="16"/>
        <v>-514.88682780132</v>
      </c>
      <c r="J262">
        <f t="shared" si="18"/>
        <v>0.41158019808259</v>
      </c>
    </row>
    <row r="263" customHeight="1" spans="1:10">
      <c r="A263" s="1" t="s">
        <v>220</v>
      </c>
      <c r="B263" s="1" t="s">
        <v>561</v>
      </c>
      <c r="C263" s="1" t="s">
        <v>558</v>
      </c>
      <c r="D263" s="1" t="s">
        <v>559</v>
      </c>
      <c r="E263" s="1" t="s">
        <v>560</v>
      </c>
      <c r="F263" s="1">
        <v>-572</v>
      </c>
      <c r="G263" s="6">
        <v>-3456.44</v>
      </c>
      <c r="H263" s="6">
        <f t="shared" si="17"/>
        <v>-4044.0348</v>
      </c>
      <c r="I263">
        <f t="shared" si="16"/>
        <v>-3782.84110675848</v>
      </c>
      <c r="J263">
        <f t="shared" si="18"/>
        <v>6.61335857824909</v>
      </c>
    </row>
    <row r="264" customHeight="1" spans="1:10">
      <c r="A264" s="1" t="s">
        <v>9</v>
      </c>
      <c r="B264" s="1" t="s">
        <v>561</v>
      </c>
      <c r="C264" s="1" t="s">
        <v>542</v>
      </c>
      <c r="D264" s="1" t="s">
        <v>543</v>
      </c>
      <c r="E264" s="1" t="s">
        <v>27</v>
      </c>
      <c r="F264" s="1">
        <v>-211</v>
      </c>
      <c r="G264" s="6">
        <v>-396.67</v>
      </c>
      <c r="H264" s="6">
        <f t="shared" si="17"/>
        <v>-464.1039</v>
      </c>
      <c r="I264">
        <f t="shared" si="16"/>
        <v>-434.12863576914</v>
      </c>
      <c r="J264">
        <f t="shared" si="18"/>
        <v>2.05748168610967</v>
      </c>
    </row>
    <row r="265" customHeight="1" spans="1:10">
      <c r="A265" s="1" t="s">
        <v>544</v>
      </c>
      <c r="B265" s="1" t="s">
        <v>561</v>
      </c>
      <c r="C265" s="1" t="s">
        <v>545</v>
      </c>
      <c r="D265" s="1" t="s">
        <v>557</v>
      </c>
      <c r="E265" s="1" t="s">
        <v>547</v>
      </c>
      <c r="F265" s="1">
        <v>-3600</v>
      </c>
      <c r="G265" s="6">
        <v>-1630.77</v>
      </c>
      <c r="H265" s="6">
        <f t="shared" si="17"/>
        <v>-1908.0009</v>
      </c>
      <c r="I265">
        <f t="shared" si="16"/>
        <v>-1784.76808267134</v>
      </c>
      <c r="J265">
        <f t="shared" si="18"/>
        <v>0.49576891185315</v>
      </c>
    </row>
    <row r="266" customHeight="1" spans="1:10">
      <c r="A266" s="1" t="s">
        <v>544</v>
      </c>
      <c r="B266" s="1" t="s">
        <v>561</v>
      </c>
      <c r="C266" s="1" t="s">
        <v>545</v>
      </c>
      <c r="D266" s="1" t="s">
        <v>557</v>
      </c>
      <c r="E266" s="1" t="s">
        <v>547</v>
      </c>
      <c r="F266" s="1">
        <v>-2376</v>
      </c>
      <c r="G266" s="6">
        <v>-1076.31</v>
      </c>
      <c r="H266" s="6">
        <f t="shared" si="17"/>
        <v>-1259.2827</v>
      </c>
      <c r="I266">
        <f t="shared" si="16"/>
        <v>-1177.94890454202</v>
      </c>
      <c r="J266">
        <f t="shared" si="18"/>
        <v>0.495769740968864</v>
      </c>
    </row>
    <row r="267" customHeight="1" spans="1:10">
      <c r="A267" s="1" t="s">
        <v>544</v>
      </c>
      <c r="B267" s="1" t="s">
        <v>561</v>
      </c>
      <c r="C267" s="1" t="s">
        <v>545</v>
      </c>
      <c r="D267" s="1" t="s">
        <v>546</v>
      </c>
      <c r="E267" s="1" t="s">
        <v>547</v>
      </c>
      <c r="F267" s="1">
        <v>-1600</v>
      </c>
      <c r="G267" s="6">
        <v>-601.71</v>
      </c>
      <c r="H267" s="6">
        <f t="shared" si="17"/>
        <v>-704.0007</v>
      </c>
      <c r="I267">
        <f t="shared" si="16"/>
        <v>-658.53112518882</v>
      </c>
      <c r="J267">
        <f t="shared" si="18"/>
        <v>0.411581953243013</v>
      </c>
    </row>
    <row r="268" customHeight="1" spans="1:10">
      <c r="A268" s="1" t="s">
        <v>9</v>
      </c>
      <c r="B268" s="1" t="s">
        <v>561</v>
      </c>
      <c r="C268" s="1" t="s">
        <v>542</v>
      </c>
      <c r="D268" s="1" t="s">
        <v>543</v>
      </c>
      <c r="E268" s="1" t="s">
        <v>27</v>
      </c>
      <c r="F268" s="1">
        <v>-600</v>
      </c>
      <c r="G268" s="6">
        <v>-1076.92</v>
      </c>
      <c r="H268" s="6">
        <f t="shared" si="17"/>
        <v>-1259.9964</v>
      </c>
      <c r="I268">
        <f t="shared" si="16"/>
        <v>-1178.61650851464</v>
      </c>
      <c r="J268">
        <f t="shared" si="18"/>
        <v>1.9643608475244</v>
      </c>
    </row>
    <row r="269" customHeight="1" spans="1:10">
      <c r="A269" s="1" t="s">
        <v>220</v>
      </c>
      <c r="B269" s="1" t="s">
        <v>561</v>
      </c>
      <c r="C269" s="1" t="s">
        <v>558</v>
      </c>
      <c r="D269" s="1" t="s">
        <v>559</v>
      </c>
      <c r="E269" s="1" t="s">
        <v>560</v>
      </c>
      <c r="F269" s="1">
        <v>-900</v>
      </c>
      <c r="G269" s="6">
        <v>-5438.46</v>
      </c>
      <c r="H269" s="6">
        <f t="shared" si="17"/>
        <v>-6362.9982</v>
      </c>
      <c r="I269">
        <f t="shared" si="16"/>
        <v>-5952.02869005732</v>
      </c>
      <c r="J269">
        <f t="shared" si="18"/>
        <v>6.6133652111748</v>
      </c>
    </row>
    <row r="270" customHeight="1" spans="1:10">
      <c r="A270" s="1" t="s">
        <v>562</v>
      </c>
      <c r="B270" t="s">
        <v>563</v>
      </c>
      <c r="C270" t="s">
        <v>564</v>
      </c>
      <c r="D270" t="s">
        <v>565</v>
      </c>
      <c r="E270" t="s">
        <v>566</v>
      </c>
      <c r="F270">
        <v>100</v>
      </c>
      <c r="G270" s="2">
        <v>2820.51</v>
      </c>
      <c r="H270" s="6">
        <f t="shared" si="17"/>
        <v>3299.9967</v>
      </c>
      <c r="I270">
        <f t="shared" si="16"/>
        <v>3086.85849313842</v>
      </c>
      <c r="J270">
        <f t="shared" si="18"/>
        <v>30.8685849313842</v>
      </c>
    </row>
    <row r="271" customHeight="1" spans="1:10">
      <c r="A271" s="1" t="s">
        <v>562</v>
      </c>
      <c r="B271" t="s">
        <v>563</v>
      </c>
      <c r="C271" t="s">
        <v>564</v>
      </c>
      <c r="D271" t="s">
        <v>567</v>
      </c>
      <c r="E271" t="s">
        <v>566</v>
      </c>
      <c r="F271">
        <v>200</v>
      </c>
      <c r="G271" s="2">
        <v>5641.03</v>
      </c>
      <c r="H271" s="6">
        <f t="shared" si="17"/>
        <v>6600.0051</v>
      </c>
      <c r="I271">
        <f t="shared" si="16"/>
        <v>6173.72793060426</v>
      </c>
      <c r="J271">
        <f t="shared" si="18"/>
        <v>30.8686396530213</v>
      </c>
    </row>
    <row r="272" customHeight="1" spans="1:10">
      <c r="A272" s="1" t="s">
        <v>562</v>
      </c>
      <c r="B272" t="s">
        <v>563</v>
      </c>
      <c r="C272" t="s">
        <v>564</v>
      </c>
      <c r="D272" t="s">
        <v>565</v>
      </c>
      <c r="E272" t="s">
        <v>566</v>
      </c>
      <c r="F272">
        <v>200</v>
      </c>
      <c r="G272" s="2">
        <v>5641.03</v>
      </c>
      <c r="H272" s="6">
        <f t="shared" si="17"/>
        <v>6600.0051</v>
      </c>
      <c r="I272">
        <f t="shared" si="16"/>
        <v>6173.72793060426</v>
      </c>
      <c r="J272">
        <f t="shared" si="18"/>
        <v>30.8686396530213</v>
      </c>
    </row>
    <row r="273" customHeight="1" spans="1:10">
      <c r="A273" s="1" t="s">
        <v>562</v>
      </c>
      <c r="B273" t="s">
        <v>563</v>
      </c>
      <c r="C273" t="s">
        <v>564</v>
      </c>
      <c r="D273" t="s">
        <v>567</v>
      </c>
      <c r="E273" t="s">
        <v>566</v>
      </c>
      <c r="F273">
        <v>200</v>
      </c>
      <c r="G273" s="2">
        <v>5641.03</v>
      </c>
      <c r="H273" s="6">
        <f t="shared" si="17"/>
        <v>6600.0051</v>
      </c>
      <c r="I273">
        <f t="shared" si="16"/>
        <v>6173.72793060426</v>
      </c>
      <c r="J273">
        <f t="shared" si="18"/>
        <v>30.8686396530213</v>
      </c>
    </row>
    <row r="274" customHeight="1" spans="1:10">
      <c r="A274" s="1" t="s">
        <v>190</v>
      </c>
      <c r="B274" t="s">
        <v>568</v>
      </c>
      <c r="C274" t="s">
        <v>569</v>
      </c>
      <c r="D274" t="s">
        <v>55</v>
      </c>
      <c r="E274" t="s">
        <v>570</v>
      </c>
      <c r="F274">
        <v>6</v>
      </c>
      <c r="G274" s="2">
        <f t="shared" ref="G274:G330" si="19">H274/1.17</f>
        <v>142.564102564103</v>
      </c>
      <c r="H274" s="2">
        <v>166.8</v>
      </c>
      <c r="I274">
        <f t="shared" si="16"/>
        <v>156.02682168</v>
      </c>
      <c r="J274">
        <f t="shared" si="18"/>
        <v>26.00447028</v>
      </c>
    </row>
    <row r="275" customHeight="1" spans="1:10">
      <c r="A275" s="1" t="s">
        <v>322</v>
      </c>
      <c r="B275" t="s">
        <v>568</v>
      </c>
      <c r="C275" t="s">
        <v>571</v>
      </c>
      <c r="D275" t="s">
        <v>572</v>
      </c>
      <c r="E275" t="s">
        <v>573</v>
      </c>
      <c r="F275">
        <v>1</v>
      </c>
      <c r="G275" s="2">
        <f t="shared" si="19"/>
        <v>81.1965811965812</v>
      </c>
      <c r="H275" s="2">
        <v>95</v>
      </c>
      <c r="I275">
        <f t="shared" si="16"/>
        <v>88.864197</v>
      </c>
      <c r="J275">
        <f t="shared" si="18"/>
        <v>88.864197</v>
      </c>
    </row>
    <row r="276" customHeight="1" spans="1:10">
      <c r="A276" s="1" t="s">
        <v>267</v>
      </c>
      <c r="B276" t="s">
        <v>568</v>
      </c>
      <c r="C276" t="s">
        <v>574</v>
      </c>
      <c r="D276" t="s">
        <v>575</v>
      </c>
      <c r="E276" t="s">
        <v>576</v>
      </c>
      <c r="F276">
        <v>10</v>
      </c>
      <c r="G276" s="2">
        <f t="shared" si="19"/>
        <v>72.6495726495726</v>
      </c>
      <c r="H276" s="2">
        <v>85</v>
      </c>
      <c r="I276">
        <f t="shared" si="16"/>
        <v>79.510071</v>
      </c>
      <c r="J276">
        <f t="shared" si="18"/>
        <v>7.9510071</v>
      </c>
    </row>
    <row r="277" customHeight="1" spans="1:10">
      <c r="A277" s="1" t="s">
        <v>190</v>
      </c>
      <c r="B277" t="s">
        <v>568</v>
      </c>
      <c r="C277" t="s">
        <v>577</v>
      </c>
      <c r="D277" t="s">
        <v>578</v>
      </c>
      <c r="E277" t="s">
        <v>579</v>
      </c>
      <c r="F277">
        <v>30</v>
      </c>
      <c r="G277" s="2">
        <f t="shared" si="19"/>
        <v>71.2820512820513</v>
      </c>
      <c r="H277" s="2">
        <v>83.4</v>
      </c>
      <c r="I277">
        <f t="shared" si="16"/>
        <v>78.01341084</v>
      </c>
      <c r="J277">
        <f t="shared" si="18"/>
        <v>2.600447028</v>
      </c>
    </row>
    <row r="278" customHeight="1" spans="1:10">
      <c r="A278" s="1" t="s">
        <v>14</v>
      </c>
      <c r="B278" t="s">
        <v>568</v>
      </c>
      <c r="C278" t="s">
        <v>580</v>
      </c>
      <c r="D278" t="s">
        <v>581</v>
      </c>
      <c r="E278" t="s">
        <v>582</v>
      </c>
      <c r="F278">
        <v>10</v>
      </c>
      <c r="G278" s="2">
        <f t="shared" si="19"/>
        <v>305.128205128205</v>
      </c>
      <c r="H278" s="6">
        <v>357</v>
      </c>
      <c r="I278">
        <f t="shared" si="16"/>
        <v>333.9422982</v>
      </c>
      <c r="J278">
        <f t="shared" si="18"/>
        <v>33.39422982</v>
      </c>
    </row>
    <row r="279" customHeight="1" spans="1:10">
      <c r="A279" s="1" t="s">
        <v>14</v>
      </c>
      <c r="B279" t="s">
        <v>568</v>
      </c>
      <c r="C279" t="s">
        <v>583</v>
      </c>
      <c r="D279" t="s">
        <v>584</v>
      </c>
      <c r="E279" t="s">
        <v>576</v>
      </c>
      <c r="F279">
        <v>40</v>
      </c>
      <c r="G279" s="2">
        <f t="shared" si="19"/>
        <v>420.512820512821</v>
      </c>
      <c r="H279" s="2">
        <v>492</v>
      </c>
      <c r="I279">
        <f t="shared" si="16"/>
        <v>460.2229992</v>
      </c>
      <c r="J279">
        <f t="shared" si="18"/>
        <v>11.50557498</v>
      </c>
    </row>
    <row r="280" customHeight="1" spans="1:10">
      <c r="A280" s="1" t="s">
        <v>190</v>
      </c>
      <c r="B280" t="s">
        <v>568</v>
      </c>
      <c r="C280" t="s">
        <v>585</v>
      </c>
      <c r="D280" t="s">
        <v>586</v>
      </c>
      <c r="E280" t="s">
        <v>587</v>
      </c>
      <c r="F280">
        <v>10</v>
      </c>
      <c r="G280" s="2">
        <f t="shared" si="19"/>
        <v>280.17094017094</v>
      </c>
      <c r="H280" s="2">
        <v>327.8</v>
      </c>
      <c r="I280">
        <f t="shared" si="16"/>
        <v>306.62825028</v>
      </c>
      <c r="J280">
        <f t="shared" si="18"/>
        <v>30.662825028</v>
      </c>
    </row>
    <row r="281" customHeight="1" spans="1:10">
      <c r="A281" s="1" t="s">
        <v>588</v>
      </c>
      <c r="B281" t="s">
        <v>568</v>
      </c>
      <c r="C281" t="s">
        <v>589</v>
      </c>
      <c r="D281" t="s">
        <v>590</v>
      </c>
      <c r="E281" t="s">
        <v>591</v>
      </c>
      <c r="F281">
        <v>40</v>
      </c>
      <c r="G281" s="2">
        <f t="shared" si="19"/>
        <v>266.666666666667</v>
      </c>
      <c r="H281" s="2">
        <v>312</v>
      </c>
      <c r="I281">
        <f t="shared" si="16"/>
        <v>291.8487312</v>
      </c>
      <c r="J281">
        <f t="shared" si="18"/>
        <v>7.29621828</v>
      </c>
    </row>
    <row r="282" customHeight="1" spans="1:10">
      <c r="A282" s="1" t="s">
        <v>588</v>
      </c>
      <c r="B282" t="s">
        <v>568</v>
      </c>
      <c r="C282" t="s">
        <v>589</v>
      </c>
      <c r="D282" t="s">
        <v>590</v>
      </c>
      <c r="E282" t="s">
        <v>591</v>
      </c>
      <c r="F282">
        <v>10</v>
      </c>
      <c r="G282" s="2">
        <f t="shared" si="19"/>
        <v>66.6666666666667</v>
      </c>
      <c r="H282" s="2">
        <v>78</v>
      </c>
      <c r="I282">
        <f t="shared" si="16"/>
        <v>72.9621828</v>
      </c>
      <c r="J282">
        <f t="shared" si="18"/>
        <v>7.29621828</v>
      </c>
    </row>
    <row r="283" customHeight="1" spans="1:10">
      <c r="A283" s="1" t="s">
        <v>267</v>
      </c>
      <c r="B283" t="s">
        <v>568</v>
      </c>
      <c r="C283" t="s">
        <v>592</v>
      </c>
      <c r="D283" t="s">
        <v>593</v>
      </c>
      <c r="E283" t="s">
        <v>594</v>
      </c>
      <c r="F283">
        <v>120</v>
      </c>
      <c r="G283" s="2">
        <f t="shared" si="19"/>
        <v>1723.07692307692</v>
      </c>
      <c r="H283" s="2">
        <v>2016</v>
      </c>
      <c r="I283">
        <f t="shared" si="16"/>
        <v>1885.7918016</v>
      </c>
      <c r="J283">
        <f t="shared" si="18"/>
        <v>15.71493168</v>
      </c>
    </row>
    <row r="284" customHeight="1" spans="1:10">
      <c r="A284" s="1" t="s">
        <v>66</v>
      </c>
      <c r="B284" t="s">
        <v>568</v>
      </c>
      <c r="C284" t="s">
        <v>595</v>
      </c>
      <c r="D284" t="s">
        <v>301</v>
      </c>
      <c r="E284" t="s">
        <v>596</v>
      </c>
      <c r="F284">
        <v>50</v>
      </c>
      <c r="G284" s="2">
        <f t="shared" si="19"/>
        <v>204.273504273504</v>
      </c>
      <c r="H284" s="2">
        <v>239</v>
      </c>
      <c r="I284">
        <f t="shared" si="16"/>
        <v>223.5636114</v>
      </c>
      <c r="J284">
        <f t="shared" si="18"/>
        <v>4.471272228</v>
      </c>
    </row>
    <row r="285" customHeight="1" spans="1:10">
      <c r="A285" s="1" t="s">
        <v>203</v>
      </c>
      <c r="B285" t="s">
        <v>568</v>
      </c>
      <c r="C285" t="s">
        <v>597</v>
      </c>
      <c r="D285" t="s">
        <v>598</v>
      </c>
      <c r="E285" t="s">
        <v>599</v>
      </c>
      <c r="F285">
        <v>60</v>
      </c>
      <c r="G285" s="2">
        <f t="shared" si="19"/>
        <v>441.025641025641</v>
      </c>
      <c r="H285" s="2">
        <v>516</v>
      </c>
      <c r="I285">
        <f t="shared" si="16"/>
        <v>482.6729016</v>
      </c>
      <c r="J285">
        <f t="shared" si="18"/>
        <v>8.04454836</v>
      </c>
    </row>
    <row r="286" customHeight="1" spans="1:10">
      <c r="A286" s="1" t="s">
        <v>190</v>
      </c>
      <c r="B286" t="s">
        <v>568</v>
      </c>
      <c r="C286" t="s">
        <v>600</v>
      </c>
      <c r="D286" t="s">
        <v>601</v>
      </c>
      <c r="E286" t="s">
        <v>602</v>
      </c>
      <c r="F286">
        <v>30</v>
      </c>
      <c r="G286" s="2">
        <f t="shared" si="19"/>
        <v>24.5384615384615</v>
      </c>
      <c r="H286" s="2">
        <v>28.71</v>
      </c>
      <c r="I286">
        <f t="shared" ref="I286:I349" si="20">H286*0.9354126</f>
        <v>26.855695746</v>
      </c>
      <c r="J286">
        <f t="shared" si="18"/>
        <v>0.8951898582</v>
      </c>
    </row>
    <row r="287" customHeight="1" spans="1:10">
      <c r="A287" s="1" t="s">
        <v>14</v>
      </c>
      <c r="B287" t="s">
        <v>568</v>
      </c>
      <c r="C287" t="s">
        <v>603</v>
      </c>
      <c r="D287" t="s">
        <v>604</v>
      </c>
      <c r="E287" t="s">
        <v>605</v>
      </c>
      <c r="F287">
        <v>30</v>
      </c>
      <c r="G287" s="2">
        <f t="shared" si="19"/>
        <v>374.358974358974</v>
      </c>
      <c r="H287" s="2">
        <v>438</v>
      </c>
      <c r="I287">
        <f t="shared" si="20"/>
        <v>409.7107188</v>
      </c>
      <c r="J287">
        <f t="shared" si="18"/>
        <v>13.65702396</v>
      </c>
    </row>
    <row r="288" customHeight="1" spans="1:10">
      <c r="A288" s="1" t="s">
        <v>14</v>
      </c>
      <c r="B288" t="s">
        <v>568</v>
      </c>
      <c r="C288" t="s">
        <v>606</v>
      </c>
      <c r="D288" t="s">
        <v>408</v>
      </c>
      <c r="E288" t="s">
        <v>607</v>
      </c>
      <c r="F288">
        <v>50</v>
      </c>
      <c r="G288" s="2">
        <f t="shared" si="19"/>
        <v>3264.95726495727</v>
      </c>
      <c r="H288" s="2">
        <v>3820</v>
      </c>
      <c r="I288">
        <f t="shared" si="20"/>
        <v>3573.276132</v>
      </c>
      <c r="J288">
        <f t="shared" si="18"/>
        <v>71.46552264</v>
      </c>
    </row>
    <row r="289" customHeight="1" spans="1:10">
      <c r="A289" s="1" t="s">
        <v>9</v>
      </c>
      <c r="B289" t="s">
        <v>568</v>
      </c>
      <c r="C289" t="s">
        <v>407</v>
      </c>
      <c r="D289" t="s">
        <v>251</v>
      </c>
      <c r="E289" t="s">
        <v>608</v>
      </c>
      <c r="F289">
        <v>10</v>
      </c>
      <c r="G289" s="2">
        <f t="shared" si="19"/>
        <v>47.6068376068376</v>
      </c>
      <c r="H289" s="2">
        <v>55.7</v>
      </c>
      <c r="I289">
        <f t="shared" si="20"/>
        <v>52.10248182</v>
      </c>
      <c r="J289">
        <f t="shared" si="18"/>
        <v>5.210248182</v>
      </c>
    </row>
    <row r="290" customHeight="1" spans="1:10">
      <c r="A290" s="1" t="s">
        <v>197</v>
      </c>
      <c r="B290" t="s">
        <v>568</v>
      </c>
      <c r="C290" t="s">
        <v>609</v>
      </c>
      <c r="D290" t="s">
        <v>610</v>
      </c>
      <c r="E290" t="s">
        <v>611</v>
      </c>
      <c r="F290">
        <v>10</v>
      </c>
      <c r="G290" s="2">
        <f t="shared" si="19"/>
        <v>262.393162393162</v>
      </c>
      <c r="H290" s="2">
        <v>307</v>
      </c>
      <c r="I290">
        <f t="shared" si="20"/>
        <v>287.1716682</v>
      </c>
      <c r="J290">
        <f t="shared" si="18"/>
        <v>28.71716682</v>
      </c>
    </row>
    <row r="291" customHeight="1" spans="1:10">
      <c r="A291" s="1" t="s">
        <v>190</v>
      </c>
      <c r="B291" t="s">
        <v>568</v>
      </c>
      <c r="C291" t="s">
        <v>612</v>
      </c>
      <c r="D291" t="s">
        <v>613</v>
      </c>
      <c r="E291" t="s">
        <v>576</v>
      </c>
      <c r="F291">
        <v>10</v>
      </c>
      <c r="G291" s="2">
        <f t="shared" si="19"/>
        <v>76.9230769230769</v>
      </c>
      <c r="H291" s="2">
        <v>90</v>
      </c>
      <c r="I291">
        <f t="shared" si="20"/>
        <v>84.187134</v>
      </c>
      <c r="J291">
        <f t="shared" si="18"/>
        <v>8.4187134</v>
      </c>
    </row>
    <row r="292" customHeight="1" spans="1:10">
      <c r="A292" s="1" t="s">
        <v>14</v>
      </c>
      <c r="B292" t="s">
        <v>568</v>
      </c>
      <c r="C292" t="s">
        <v>614</v>
      </c>
      <c r="D292" t="s">
        <v>523</v>
      </c>
      <c r="E292" t="s">
        <v>582</v>
      </c>
      <c r="F292">
        <v>30</v>
      </c>
      <c r="G292" s="2">
        <f t="shared" si="19"/>
        <v>764.102564102564</v>
      </c>
      <c r="H292" s="2">
        <v>894</v>
      </c>
      <c r="I292">
        <f t="shared" si="20"/>
        <v>836.2588644</v>
      </c>
      <c r="J292">
        <f t="shared" si="18"/>
        <v>27.87529548</v>
      </c>
    </row>
    <row r="293" customHeight="1" spans="1:10">
      <c r="A293" s="1" t="s">
        <v>14</v>
      </c>
      <c r="B293" t="s">
        <v>568</v>
      </c>
      <c r="C293" t="s">
        <v>615</v>
      </c>
      <c r="D293" t="s">
        <v>616</v>
      </c>
      <c r="E293" t="s">
        <v>243</v>
      </c>
      <c r="F293">
        <v>50</v>
      </c>
      <c r="G293" s="2">
        <f t="shared" si="19"/>
        <v>1196.5811965812</v>
      </c>
      <c r="H293" s="2">
        <v>1400</v>
      </c>
      <c r="I293">
        <f t="shared" si="20"/>
        <v>1309.57764</v>
      </c>
      <c r="J293">
        <f t="shared" si="18"/>
        <v>26.1915528</v>
      </c>
    </row>
    <row r="294" customHeight="1" spans="1:10">
      <c r="A294" s="1" t="s">
        <v>190</v>
      </c>
      <c r="B294" t="s">
        <v>568</v>
      </c>
      <c r="C294" t="s">
        <v>617</v>
      </c>
      <c r="D294" t="s">
        <v>618</v>
      </c>
      <c r="E294" t="s">
        <v>619</v>
      </c>
      <c r="F294">
        <v>10</v>
      </c>
      <c r="G294" s="2">
        <f t="shared" si="19"/>
        <v>112.820512820513</v>
      </c>
      <c r="H294" s="2">
        <v>132</v>
      </c>
      <c r="I294">
        <f t="shared" si="20"/>
        <v>123.4744632</v>
      </c>
      <c r="J294">
        <f t="shared" si="18"/>
        <v>12.34744632</v>
      </c>
    </row>
    <row r="295" customHeight="1" spans="1:10">
      <c r="A295" s="1" t="s">
        <v>9</v>
      </c>
      <c r="B295" t="s">
        <v>568</v>
      </c>
      <c r="C295" t="s">
        <v>407</v>
      </c>
      <c r="D295" t="s">
        <v>251</v>
      </c>
      <c r="E295" t="s">
        <v>608</v>
      </c>
      <c r="F295">
        <v>10</v>
      </c>
      <c r="G295" s="2">
        <f t="shared" si="19"/>
        <v>47.6068376068376</v>
      </c>
      <c r="H295" s="2">
        <v>55.7</v>
      </c>
      <c r="I295">
        <f t="shared" si="20"/>
        <v>52.10248182</v>
      </c>
      <c r="J295">
        <f t="shared" si="18"/>
        <v>5.210248182</v>
      </c>
    </row>
    <row r="296" customHeight="1" spans="1:10">
      <c r="A296" s="1" t="s">
        <v>66</v>
      </c>
      <c r="B296" t="s">
        <v>568</v>
      </c>
      <c r="C296" t="s">
        <v>620</v>
      </c>
      <c r="D296" t="s">
        <v>621</v>
      </c>
      <c r="E296" t="s">
        <v>281</v>
      </c>
      <c r="F296">
        <v>30</v>
      </c>
      <c r="G296" s="2">
        <f t="shared" si="19"/>
        <v>167.179487179487</v>
      </c>
      <c r="H296" s="2">
        <v>195.6</v>
      </c>
      <c r="I296">
        <f t="shared" si="20"/>
        <v>182.96670456</v>
      </c>
      <c r="J296">
        <f t="shared" si="18"/>
        <v>6.098890152</v>
      </c>
    </row>
    <row r="297" customHeight="1" spans="1:10">
      <c r="A297" s="1" t="s">
        <v>80</v>
      </c>
      <c r="B297" t="s">
        <v>568</v>
      </c>
      <c r="C297" t="s">
        <v>187</v>
      </c>
      <c r="D297" t="s">
        <v>621</v>
      </c>
      <c r="E297" t="s">
        <v>622</v>
      </c>
      <c r="F297">
        <v>50</v>
      </c>
      <c r="G297" s="2">
        <f t="shared" si="19"/>
        <v>833.333333333333</v>
      </c>
      <c r="H297" s="2">
        <v>975</v>
      </c>
      <c r="I297">
        <f t="shared" si="20"/>
        <v>912.027285</v>
      </c>
      <c r="J297">
        <f t="shared" si="18"/>
        <v>18.2405457</v>
      </c>
    </row>
    <row r="298" customHeight="1" spans="1:10">
      <c r="A298" s="1" t="s">
        <v>190</v>
      </c>
      <c r="B298" t="s">
        <v>568</v>
      </c>
      <c r="C298" t="s">
        <v>623</v>
      </c>
      <c r="D298" t="s">
        <v>624</v>
      </c>
      <c r="E298" t="s">
        <v>625</v>
      </c>
      <c r="F298">
        <v>50</v>
      </c>
      <c r="G298" s="2">
        <f t="shared" si="19"/>
        <v>598.290598290598</v>
      </c>
      <c r="H298" s="2">
        <v>700</v>
      </c>
      <c r="I298">
        <f t="shared" si="20"/>
        <v>654.78882</v>
      </c>
      <c r="J298">
        <f t="shared" si="18"/>
        <v>13.0957764</v>
      </c>
    </row>
    <row r="299" customHeight="1" spans="1:10">
      <c r="A299" s="1" t="s">
        <v>14</v>
      </c>
      <c r="B299" t="s">
        <v>568</v>
      </c>
      <c r="C299" t="s">
        <v>626</v>
      </c>
      <c r="D299" t="s">
        <v>627</v>
      </c>
      <c r="E299" t="s">
        <v>628</v>
      </c>
      <c r="F299">
        <v>50</v>
      </c>
      <c r="G299" s="2">
        <f t="shared" si="19"/>
        <v>316.239316239316</v>
      </c>
      <c r="H299" s="2">
        <v>370</v>
      </c>
      <c r="I299">
        <f t="shared" si="20"/>
        <v>346.102662</v>
      </c>
      <c r="J299">
        <f t="shared" si="18"/>
        <v>6.92205324</v>
      </c>
    </row>
    <row r="300" customHeight="1" spans="1:10">
      <c r="A300" s="1" t="s">
        <v>14</v>
      </c>
      <c r="B300" t="s">
        <v>568</v>
      </c>
      <c r="C300" t="s">
        <v>629</v>
      </c>
      <c r="D300" t="s">
        <v>630</v>
      </c>
      <c r="E300" t="s">
        <v>631</v>
      </c>
      <c r="F300">
        <v>10</v>
      </c>
      <c r="G300" s="2">
        <f t="shared" si="19"/>
        <v>70.0854700854701</v>
      </c>
      <c r="H300" s="2">
        <v>82</v>
      </c>
      <c r="I300">
        <f t="shared" si="20"/>
        <v>76.7038332</v>
      </c>
      <c r="J300">
        <f t="shared" si="18"/>
        <v>7.67038332</v>
      </c>
    </row>
    <row r="301" customHeight="1" spans="1:10">
      <c r="A301" s="1" t="s">
        <v>190</v>
      </c>
      <c r="B301" t="s">
        <v>568</v>
      </c>
      <c r="C301" t="s">
        <v>632</v>
      </c>
      <c r="D301" t="s">
        <v>633</v>
      </c>
      <c r="E301" t="s">
        <v>634</v>
      </c>
      <c r="F301">
        <v>30</v>
      </c>
      <c r="G301" s="2">
        <f t="shared" si="19"/>
        <v>1461.53846153846</v>
      </c>
      <c r="H301" s="2">
        <v>1710</v>
      </c>
      <c r="I301">
        <f t="shared" si="20"/>
        <v>1599.555546</v>
      </c>
      <c r="J301">
        <f t="shared" si="18"/>
        <v>53.3185182</v>
      </c>
    </row>
    <row r="302" customHeight="1" spans="1:10">
      <c r="A302" s="1" t="s">
        <v>190</v>
      </c>
      <c r="B302" t="s">
        <v>568</v>
      </c>
      <c r="C302" t="s">
        <v>635</v>
      </c>
      <c r="D302" t="s">
        <v>636</v>
      </c>
      <c r="E302" t="s">
        <v>637</v>
      </c>
      <c r="F302">
        <v>5</v>
      </c>
      <c r="G302" s="2">
        <f t="shared" si="19"/>
        <v>46.1538461538462</v>
      </c>
      <c r="H302" s="2">
        <v>54</v>
      </c>
      <c r="I302">
        <f t="shared" si="20"/>
        <v>50.5122804</v>
      </c>
      <c r="J302">
        <f t="shared" si="18"/>
        <v>10.10245608</v>
      </c>
    </row>
    <row r="303" customHeight="1" spans="1:10">
      <c r="A303" s="1" t="s">
        <v>190</v>
      </c>
      <c r="B303" t="s">
        <v>568</v>
      </c>
      <c r="C303" t="s">
        <v>638</v>
      </c>
      <c r="D303" t="s">
        <v>278</v>
      </c>
      <c r="E303" t="s">
        <v>639</v>
      </c>
      <c r="F303">
        <v>12</v>
      </c>
      <c r="G303" s="2">
        <f t="shared" si="19"/>
        <v>211.282051282051</v>
      </c>
      <c r="H303" s="2">
        <v>247.2</v>
      </c>
      <c r="I303">
        <f t="shared" si="20"/>
        <v>231.23399472</v>
      </c>
      <c r="J303">
        <f t="shared" si="18"/>
        <v>19.26949956</v>
      </c>
    </row>
    <row r="304" customHeight="1" spans="1:10">
      <c r="A304" s="1" t="s">
        <v>14</v>
      </c>
      <c r="B304" t="s">
        <v>568</v>
      </c>
      <c r="C304" t="s">
        <v>640</v>
      </c>
      <c r="D304" t="s">
        <v>641</v>
      </c>
      <c r="E304" t="s">
        <v>642</v>
      </c>
      <c r="F304">
        <v>10</v>
      </c>
      <c r="G304" s="2">
        <f t="shared" si="19"/>
        <v>61.7094017094017</v>
      </c>
      <c r="H304" s="2">
        <v>72.2</v>
      </c>
      <c r="I304">
        <f t="shared" si="20"/>
        <v>67.53678972</v>
      </c>
      <c r="J304">
        <f t="shared" si="18"/>
        <v>6.753678972</v>
      </c>
    </row>
    <row r="305" customHeight="1" spans="1:10">
      <c r="A305" s="1" t="s">
        <v>66</v>
      </c>
      <c r="B305" t="s">
        <v>568</v>
      </c>
      <c r="C305" t="s">
        <v>643</v>
      </c>
      <c r="D305" t="s">
        <v>644</v>
      </c>
      <c r="E305" t="s">
        <v>642</v>
      </c>
      <c r="F305">
        <v>10</v>
      </c>
      <c r="G305" s="2">
        <f t="shared" si="19"/>
        <v>45.1282051282051</v>
      </c>
      <c r="H305" s="2">
        <v>52.8</v>
      </c>
      <c r="I305">
        <f t="shared" si="20"/>
        <v>49.38978528</v>
      </c>
      <c r="J305">
        <f t="shared" si="18"/>
        <v>4.938978528</v>
      </c>
    </row>
    <row r="306" customHeight="1" spans="1:10">
      <c r="A306" s="1" t="s">
        <v>14</v>
      </c>
      <c r="B306" t="s">
        <v>568</v>
      </c>
      <c r="C306" t="s">
        <v>645</v>
      </c>
      <c r="D306" t="s">
        <v>646</v>
      </c>
      <c r="E306" t="s">
        <v>647</v>
      </c>
      <c r="F306">
        <v>50</v>
      </c>
      <c r="G306" s="2">
        <f t="shared" si="19"/>
        <v>405.982905982906</v>
      </c>
      <c r="H306" s="2">
        <v>475</v>
      </c>
      <c r="I306">
        <f t="shared" si="20"/>
        <v>444.320985</v>
      </c>
      <c r="J306">
        <f t="shared" si="18"/>
        <v>8.8864197</v>
      </c>
    </row>
    <row r="307" customHeight="1" spans="1:10">
      <c r="A307" s="1" t="s">
        <v>14</v>
      </c>
      <c r="B307" t="s">
        <v>568</v>
      </c>
      <c r="C307" t="s">
        <v>648</v>
      </c>
      <c r="D307" t="s">
        <v>649</v>
      </c>
      <c r="E307" t="s">
        <v>650</v>
      </c>
      <c r="F307">
        <v>10</v>
      </c>
      <c r="G307" s="2">
        <f t="shared" si="19"/>
        <v>185.811965811966</v>
      </c>
      <c r="H307" s="2">
        <v>217.4</v>
      </c>
      <c r="I307">
        <f t="shared" si="20"/>
        <v>203.35869924</v>
      </c>
      <c r="J307">
        <f t="shared" si="18"/>
        <v>20.335869924</v>
      </c>
    </row>
    <row r="308" customHeight="1" spans="1:10">
      <c r="A308" s="1" t="s">
        <v>267</v>
      </c>
      <c r="B308" t="s">
        <v>568</v>
      </c>
      <c r="C308" t="s">
        <v>338</v>
      </c>
      <c r="D308" t="s">
        <v>339</v>
      </c>
      <c r="E308" t="s">
        <v>340</v>
      </c>
      <c r="F308">
        <v>10</v>
      </c>
      <c r="G308" s="2">
        <f t="shared" si="19"/>
        <v>120.34188034188</v>
      </c>
      <c r="H308" s="2">
        <v>140.8</v>
      </c>
      <c r="I308">
        <f t="shared" si="20"/>
        <v>131.70609408</v>
      </c>
      <c r="J308">
        <f t="shared" si="18"/>
        <v>13.170609408</v>
      </c>
    </row>
    <row r="309" customHeight="1" spans="1:10">
      <c r="A309" s="1" t="s">
        <v>267</v>
      </c>
      <c r="B309" t="s">
        <v>568</v>
      </c>
      <c r="C309" t="s">
        <v>651</v>
      </c>
      <c r="D309" t="s">
        <v>652</v>
      </c>
      <c r="E309" t="s">
        <v>653</v>
      </c>
      <c r="F309">
        <v>20</v>
      </c>
      <c r="G309" s="2">
        <f t="shared" si="19"/>
        <v>242.735042735043</v>
      </c>
      <c r="H309" s="2">
        <v>284</v>
      </c>
      <c r="I309">
        <f t="shared" si="20"/>
        <v>265.6571784</v>
      </c>
      <c r="J309">
        <f t="shared" si="18"/>
        <v>13.28285892</v>
      </c>
    </row>
    <row r="310" customHeight="1" spans="1:10">
      <c r="A310" s="1" t="s">
        <v>654</v>
      </c>
      <c r="B310" t="s">
        <v>568</v>
      </c>
      <c r="C310" t="s">
        <v>655</v>
      </c>
      <c r="D310" t="s">
        <v>656</v>
      </c>
      <c r="E310" t="s">
        <v>657</v>
      </c>
      <c r="F310">
        <v>50</v>
      </c>
      <c r="G310" s="2">
        <f t="shared" si="19"/>
        <v>1564.10256410256</v>
      </c>
      <c r="H310" s="2">
        <v>1830</v>
      </c>
      <c r="I310">
        <f t="shared" si="20"/>
        <v>1711.805058</v>
      </c>
      <c r="J310">
        <f t="shared" si="18"/>
        <v>34.23610116</v>
      </c>
    </row>
    <row r="311" customHeight="1" spans="1:10">
      <c r="A311" s="1" t="s">
        <v>658</v>
      </c>
      <c r="B311" t="s">
        <v>568</v>
      </c>
      <c r="C311" t="s">
        <v>659</v>
      </c>
      <c r="D311" t="s">
        <v>660</v>
      </c>
      <c r="E311" t="s">
        <v>661</v>
      </c>
      <c r="F311">
        <v>40</v>
      </c>
      <c r="G311" s="2">
        <f t="shared" si="19"/>
        <v>50.5982905982906</v>
      </c>
      <c r="H311" s="2">
        <v>59.2</v>
      </c>
      <c r="I311">
        <f t="shared" si="20"/>
        <v>55.37642592</v>
      </c>
      <c r="J311">
        <f t="shared" si="18"/>
        <v>1.384410648</v>
      </c>
    </row>
    <row r="312" customHeight="1" spans="1:10">
      <c r="A312" s="1" t="s">
        <v>14</v>
      </c>
      <c r="B312" t="s">
        <v>568</v>
      </c>
      <c r="C312" t="s">
        <v>662</v>
      </c>
      <c r="D312" t="s">
        <v>286</v>
      </c>
      <c r="E312" t="s">
        <v>663</v>
      </c>
      <c r="F312">
        <v>10</v>
      </c>
      <c r="G312" s="2">
        <f t="shared" si="19"/>
        <v>58.974358974359</v>
      </c>
      <c r="H312" s="2">
        <v>69</v>
      </c>
      <c r="I312">
        <f t="shared" si="20"/>
        <v>64.5434694</v>
      </c>
      <c r="J312">
        <f t="shared" si="18"/>
        <v>6.45434694</v>
      </c>
    </row>
    <row r="313" customHeight="1" spans="1:10">
      <c r="A313" s="1" t="s">
        <v>14</v>
      </c>
      <c r="B313" t="s">
        <v>568</v>
      </c>
      <c r="C313" t="s">
        <v>664</v>
      </c>
      <c r="D313" t="s">
        <v>269</v>
      </c>
      <c r="E313" t="s">
        <v>665</v>
      </c>
      <c r="F313">
        <v>20</v>
      </c>
      <c r="G313" s="2">
        <f t="shared" si="19"/>
        <v>34.1880341880342</v>
      </c>
      <c r="H313" s="2">
        <v>40</v>
      </c>
      <c r="I313">
        <f t="shared" si="20"/>
        <v>37.416504</v>
      </c>
      <c r="J313">
        <f t="shared" si="18"/>
        <v>1.8708252</v>
      </c>
    </row>
    <row r="314" customHeight="1" spans="1:10">
      <c r="A314" s="1" t="s">
        <v>197</v>
      </c>
      <c r="B314" t="s">
        <v>568</v>
      </c>
      <c r="C314" t="s">
        <v>666</v>
      </c>
      <c r="D314" t="s">
        <v>667</v>
      </c>
      <c r="E314" t="s">
        <v>668</v>
      </c>
      <c r="F314">
        <v>10</v>
      </c>
      <c r="G314" s="2">
        <f t="shared" si="19"/>
        <v>87.1794871794872</v>
      </c>
      <c r="H314" s="2">
        <v>102</v>
      </c>
      <c r="I314">
        <f t="shared" si="20"/>
        <v>95.4120852</v>
      </c>
      <c r="J314">
        <f t="shared" si="18"/>
        <v>9.54120852</v>
      </c>
    </row>
    <row r="315" customHeight="1" spans="1:10">
      <c r="A315" s="1" t="s">
        <v>190</v>
      </c>
      <c r="B315" t="s">
        <v>568</v>
      </c>
      <c r="C315" t="s">
        <v>669</v>
      </c>
      <c r="D315" t="s">
        <v>670</v>
      </c>
      <c r="E315" t="s">
        <v>671</v>
      </c>
      <c r="F315">
        <v>20</v>
      </c>
      <c r="G315" s="2">
        <f t="shared" si="19"/>
        <v>99.6581196581197</v>
      </c>
      <c r="H315" s="2">
        <v>116.6</v>
      </c>
      <c r="I315">
        <f t="shared" si="20"/>
        <v>109.06910916</v>
      </c>
      <c r="J315">
        <f t="shared" si="18"/>
        <v>5.453455458</v>
      </c>
    </row>
    <row r="316" customHeight="1" spans="1:10">
      <c r="A316" s="1" t="s">
        <v>190</v>
      </c>
      <c r="B316" t="s">
        <v>568</v>
      </c>
      <c r="C316" t="s">
        <v>672</v>
      </c>
      <c r="D316" t="s">
        <v>673</v>
      </c>
      <c r="E316" t="s">
        <v>674</v>
      </c>
      <c r="F316">
        <v>20</v>
      </c>
      <c r="G316" s="2">
        <f t="shared" si="19"/>
        <v>111.111111111111</v>
      </c>
      <c r="H316" s="2">
        <v>130</v>
      </c>
      <c r="I316">
        <f t="shared" si="20"/>
        <v>121.603638</v>
      </c>
      <c r="J316">
        <f t="shared" si="18"/>
        <v>6.0801819</v>
      </c>
    </row>
    <row r="317" customHeight="1" spans="1:10">
      <c r="A317" s="1" t="s">
        <v>197</v>
      </c>
      <c r="B317" t="s">
        <v>568</v>
      </c>
      <c r="C317" t="s">
        <v>609</v>
      </c>
      <c r="D317" t="s">
        <v>675</v>
      </c>
      <c r="E317" t="s">
        <v>611</v>
      </c>
      <c r="F317">
        <v>10</v>
      </c>
      <c r="G317" s="2">
        <f t="shared" si="19"/>
        <v>128.205128205128</v>
      </c>
      <c r="H317" s="2">
        <v>150</v>
      </c>
      <c r="I317">
        <f t="shared" si="20"/>
        <v>140.31189</v>
      </c>
      <c r="J317">
        <f t="shared" si="18"/>
        <v>14.031189</v>
      </c>
    </row>
    <row r="318" customHeight="1" spans="1:10">
      <c r="A318" s="1" t="s">
        <v>66</v>
      </c>
      <c r="B318" t="s">
        <v>568</v>
      </c>
      <c r="C318" t="s">
        <v>676</v>
      </c>
      <c r="D318" t="s">
        <v>298</v>
      </c>
      <c r="E318" t="s">
        <v>594</v>
      </c>
      <c r="F318">
        <v>10</v>
      </c>
      <c r="G318" s="2">
        <f t="shared" si="19"/>
        <v>102.222222222222</v>
      </c>
      <c r="H318" s="2">
        <v>119.6</v>
      </c>
      <c r="I318">
        <f t="shared" si="20"/>
        <v>111.87534696</v>
      </c>
      <c r="J318">
        <f t="shared" si="18"/>
        <v>11.187534696</v>
      </c>
    </row>
    <row r="319" customHeight="1" spans="1:10">
      <c r="A319" s="1" t="s">
        <v>14</v>
      </c>
      <c r="B319" t="s">
        <v>568</v>
      </c>
      <c r="C319" t="s">
        <v>603</v>
      </c>
      <c r="D319" t="s">
        <v>604</v>
      </c>
      <c r="E319" t="s">
        <v>605</v>
      </c>
      <c r="F319">
        <v>30</v>
      </c>
      <c r="G319" s="2">
        <f t="shared" si="19"/>
        <v>374.358974358974</v>
      </c>
      <c r="H319" s="2">
        <v>438</v>
      </c>
      <c r="I319">
        <f t="shared" si="20"/>
        <v>409.7107188</v>
      </c>
      <c r="J319">
        <f t="shared" si="18"/>
        <v>13.65702396</v>
      </c>
    </row>
    <row r="320" customHeight="1" spans="1:10">
      <c r="A320" s="1" t="s">
        <v>66</v>
      </c>
      <c r="B320" t="s">
        <v>568</v>
      </c>
      <c r="C320" t="s">
        <v>677</v>
      </c>
      <c r="D320" t="s">
        <v>108</v>
      </c>
      <c r="E320" t="s">
        <v>678</v>
      </c>
      <c r="F320">
        <v>20</v>
      </c>
      <c r="G320" s="2">
        <f t="shared" si="19"/>
        <v>66.6666666666667</v>
      </c>
      <c r="H320" s="2">
        <v>78</v>
      </c>
      <c r="I320">
        <f t="shared" si="20"/>
        <v>72.9621828</v>
      </c>
      <c r="J320">
        <f t="shared" si="18"/>
        <v>3.64810914</v>
      </c>
    </row>
    <row r="321" customHeight="1" spans="1:10">
      <c r="A321" s="1" t="s">
        <v>190</v>
      </c>
      <c r="B321" t="s">
        <v>568</v>
      </c>
      <c r="C321" t="s">
        <v>679</v>
      </c>
      <c r="D321" t="s">
        <v>680</v>
      </c>
      <c r="E321" t="s">
        <v>681</v>
      </c>
      <c r="F321">
        <v>20</v>
      </c>
      <c r="G321" s="2">
        <f t="shared" si="19"/>
        <v>724.786324786325</v>
      </c>
      <c r="H321" s="2">
        <v>848</v>
      </c>
      <c r="I321">
        <f t="shared" si="20"/>
        <v>793.2298848</v>
      </c>
      <c r="J321">
        <f t="shared" si="18"/>
        <v>39.66149424</v>
      </c>
    </row>
    <row r="322" customHeight="1" spans="1:10">
      <c r="A322" s="1" t="s">
        <v>14</v>
      </c>
      <c r="B322" t="s">
        <v>568</v>
      </c>
      <c r="C322" t="s">
        <v>285</v>
      </c>
      <c r="D322" t="s">
        <v>682</v>
      </c>
      <c r="E322" t="s">
        <v>683</v>
      </c>
      <c r="F322">
        <v>20</v>
      </c>
      <c r="G322" s="2">
        <f t="shared" si="19"/>
        <v>35.8974358974359</v>
      </c>
      <c r="H322" s="2">
        <v>42</v>
      </c>
      <c r="I322">
        <f t="shared" si="20"/>
        <v>39.2873292</v>
      </c>
      <c r="J322">
        <f t="shared" si="18"/>
        <v>1.96436646</v>
      </c>
    </row>
    <row r="323" customHeight="1" spans="1:10">
      <c r="A323" s="1" t="s">
        <v>190</v>
      </c>
      <c r="B323" t="s">
        <v>568</v>
      </c>
      <c r="C323" t="s">
        <v>684</v>
      </c>
      <c r="D323" t="s">
        <v>324</v>
      </c>
      <c r="E323" t="s">
        <v>685</v>
      </c>
      <c r="F323">
        <v>20</v>
      </c>
      <c r="G323" s="2">
        <f t="shared" si="19"/>
        <v>49.5726495726496</v>
      </c>
      <c r="H323" s="2">
        <v>58</v>
      </c>
      <c r="I323">
        <f t="shared" si="20"/>
        <v>54.2539308</v>
      </c>
      <c r="J323">
        <f t="shared" ref="J323:J386" si="21">I323/F323</f>
        <v>2.71269654</v>
      </c>
    </row>
    <row r="324" customHeight="1" spans="1:10">
      <c r="A324" s="1" t="s">
        <v>197</v>
      </c>
      <c r="B324" t="s">
        <v>568</v>
      </c>
      <c r="C324" t="s">
        <v>686</v>
      </c>
      <c r="D324" t="s">
        <v>687</v>
      </c>
      <c r="E324" t="s">
        <v>688</v>
      </c>
      <c r="F324">
        <v>20</v>
      </c>
      <c r="G324" s="2">
        <f t="shared" si="19"/>
        <v>34.1880341880342</v>
      </c>
      <c r="H324" s="2">
        <v>40</v>
      </c>
      <c r="I324">
        <f t="shared" si="20"/>
        <v>37.416504</v>
      </c>
      <c r="J324">
        <f t="shared" si="21"/>
        <v>1.8708252</v>
      </c>
    </row>
    <row r="325" customHeight="1" spans="1:10">
      <c r="A325" s="1" t="s">
        <v>322</v>
      </c>
      <c r="B325" t="s">
        <v>568</v>
      </c>
      <c r="C325" t="s">
        <v>689</v>
      </c>
      <c r="D325" t="s">
        <v>50</v>
      </c>
      <c r="E325" t="s">
        <v>690</v>
      </c>
      <c r="F325">
        <v>10</v>
      </c>
      <c r="G325" s="2">
        <f t="shared" si="19"/>
        <v>615.384615384615</v>
      </c>
      <c r="H325" s="2">
        <v>720</v>
      </c>
      <c r="I325">
        <f t="shared" si="20"/>
        <v>673.497072</v>
      </c>
      <c r="J325">
        <f t="shared" si="21"/>
        <v>67.3497072</v>
      </c>
    </row>
    <row r="326" customHeight="1" spans="1:10">
      <c r="A326" s="1" t="s">
        <v>190</v>
      </c>
      <c r="B326" t="s">
        <v>568</v>
      </c>
      <c r="C326" t="s">
        <v>691</v>
      </c>
      <c r="D326" t="s">
        <v>692</v>
      </c>
      <c r="E326" t="s">
        <v>693</v>
      </c>
      <c r="F326">
        <v>20</v>
      </c>
      <c r="G326" s="2">
        <f t="shared" si="19"/>
        <v>632.478632478633</v>
      </c>
      <c r="H326" s="2">
        <v>740</v>
      </c>
      <c r="I326">
        <f t="shared" si="20"/>
        <v>692.205324</v>
      </c>
      <c r="J326">
        <f t="shared" si="21"/>
        <v>34.6102662</v>
      </c>
    </row>
    <row r="327" customHeight="1" spans="1:10">
      <c r="A327" s="1" t="s">
        <v>14</v>
      </c>
      <c r="B327" t="s">
        <v>568</v>
      </c>
      <c r="C327" t="s">
        <v>694</v>
      </c>
      <c r="D327" t="s">
        <v>695</v>
      </c>
      <c r="E327" t="s">
        <v>696</v>
      </c>
      <c r="F327">
        <v>30</v>
      </c>
      <c r="G327" s="2">
        <f t="shared" si="19"/>
        <v>415.384615384615</v>
      </c>
      <c r="H327" s="2">
        <v>486</v>
      </c>
      <c r="I327">
        <f t="shared" si="20"/>
        <v>454.6105236</v>
      </c>
      <c r="J327">
        <f t="shared" si="21"/>
        <v>15.15368412</v>
      </c>
    </row>
    <row r="328" customHeight="1" spans="1:10">
      <c r="A328" s="1" t="s">
        <v>14</v>
      </c>
      <c r="B328" t="s">
        <v>568</v>
      </c>
      <c r="C328" t="s">
        <v>697</v>
      </c>
      <c r="D328" t="s">
        <v>698</v>
      </c>
      <c r="E328" t="s">
        <v>699</v>
      </c>
      <c r="F328">
        <v>30</v>
      </c>
      <c r="G328" s="2">
        <f t="shared" si="19"/>
        <v>256.410256410256</v>
      </c>
      <c r="H328" s="2">
        <v>300</v>
      </c>
      <c r="I328">
        <f t="shared" si="20"/>
        <v>280.62378</v>
      </c>
      <c r="J328">
        <f t="shared" si="21"/>
        <v>9.354126</v>
      </c>
    </row>
    <row r="329" customHeight="1" spans="1:10">
      <c r="A329" s="1" t="s">
        <v>190</v>
      </c>
      <c r="B329" t="s">
        <v>568</v>
      </c>
      <c r="C329" t="s">
        <v>700</v>
      </c>
      <c r="D329" t="s">
        <v>314</v>
      </c>
      <c r="E329" t="s">
        <v>650</v>
      </c>
      <c r="F329">
        <v>20</v>
      </c>
      <c r="G329" s="2">
        <f t="shared" si="19"/>
        <v>205.128205128205</v>
      </c>
      <c r="H329" s="2">
        <v>240</v>
      </c>
      <c r="I329">
        <f t="shared" si="20"/>
        <v>224.499024</v>
      </c>
      <c r="J329">
        <f t="shared" si="21"/>
        <v>11.2249512</v>
      </c>
    </row>
    <row r="330" customHeight="1" spans="1:10">
      <c r="A330" s="1" t="s">
        <v>190</v>
      </c>
      <c r="B330" t="s">
        <v>568</v>
      </c>
      <c r="C330" t="s">
        <v>701</v>
      </c>
      <c r="D330" t="s">
        <v>702</v>
      </c>
      <c r="E330" t="s">
        <v>703</v>
      </c>
      <c r="F330">
        <v>20</v>
      </c>
      <c r="G330" s="2">
        <f t="shared" si="19"/>
        <v>234.188034188034</v>
      </c>
      <c r="H330" s="2">
        <v>274</v>
      </c>
      <c r="I330">
        <f t="shared" si="20"/>
        <v>256.3030524</v>
      </c>
      <c r="J330">
        <f t="shared" si="21"/>
        <v>12.81515262</v>
      </c>
    </row>
    <row r="331" customHeight="1" spans="1:10">
      <c r="A331" s="1" t="s">
        <v>14</v>
      </c>
      <c r="B331" t="s">
        <v>568</v>
      </c>
      <c r="C331" t="s">
        <v>704</v>
      </c>
      <c r="D331" t="s">
        <v>705</v>
      </c>
      <c r="E331" t="s">
        <v>611</v>
      </c>
      <c r="F331">
        <v>8</v>
      </c>
      <c r="G331" s="2">
        <f t="shared" ref="G331:G363" si="22">H331/1.17</f>
        <v>92.3076923076923</v>
      </c>
      <c r="H331" s="2">
        <v>108</v>
      </c>
      <c r="I331">
        <f t="shared" si="20"/>
        <v>101.0245608</v>
      </c>
      <c r="J331">
        <f t="shared" si="21"/>
        <v>12.6280701</v>
      </c>
    </row>
    <row r="332" customHeight="1" spans="1:10">
      <c r="A332" s="1" t="s">
        <v>14</v>
      </c>
      <c r="B332" t="s">
        <v>568</v>
      </c>
      <c r="C332" t="s">
        <v>706</v>
      </c>
      <c r="D332" t="s">
        <v>359</v>
      </c>
      <c r="E332" t="s">
        <v>707</v>
      </c>
      <c r="F332">
        <v>10</v>
      </c>
      <c r="G332" s="2">
        <f t="shared" si="22"/>
        <v>72.6495726495726</v>
      </c>
      <c r="H332" s="2">
        <v>85</v>
      </c>
      <c r="I332">
        <f t="shared" si="20"/>
        <v>79.510071</v>
      </c>
      <c r="J332">
        <f t="shared" si="21"/>
        <v>7.9510071</v>
      </c>
    </row>
    <row r="333" customHeight="1" spans="1:10">
      <c r="A333" s="1" t="s">
        <v>190</v>
      </c>
      <c r="B333" t="s">
        <v>568</v>
      </c>
      <c r="C333" t="s">
        <v>708</v>
      </c>
      <c r="D333" t="s">
        <v>709</v>
      </c>
      <c r="E333" t="s">
        <v>375</v>
      </c>
      <c r="F333">
        <v>10</v>
      </c>
      <c r="G333" s="2">
        <f t="shared" si="22"/>
        <v>61.7094017094017</v>
      </c>
      <c r="H333" s="2">
        <v>72.2</v>
      </c>
      <c r="I333">
        <f t="shared" si="20"/>
        <v>67.53678972</v>
      </c>
      <c r="J333">
        <f t="shared" si="21"/>
        <v>6.753678972</v>
      </c>
    </row>
    <row r="334" customHeight="1" spans="1:10">
      <c r="A334" s="1" t="s">
        <v>14</v>
      </c>
      <c r="B334" t="s">
        <v>568</v>
      </c>
      <c r="C334" t="s">
        <v>645</v>
      </c>
      <c r="D334" t="s">
        <v>646</v>
      </c>
      <c r="E334" t="s">
        <v>647</v>
      </c>
      <c r="F334">
        <v>20</v>
      </c>
      <c r="G334" s="2">
        <f t="shared" si="22"/>
        <v>162.393162393162</v>
      </c>
      <c r="H334" s="2">
        <v>190</v>
      </c>
      <c r="I334">
        <f t="shared" si="20"/>
        <v>177.728394</v>
      </c>
      <c r="J334">
        <f t="shared" si="21"/>
        <v>8.8864197</v>
      </c>
    </row>
    <row r="335" customHeight="1" spans="1:10">
      <c r="A335" s="1" t="s">
        <v>14</v>
      </c>
      <c r="B335" t="s">
        <v>568</v>
      </c>
      <c r="C335" t="s">
        <v>710</v>
      </c>
      <c r="D335" t="s">
        <v>711</v>
      </c>
      <c r="E335" t="s">
        <v>634</v>
      </c>
      <c r="F335">
        <v>18</v>
      </c>
      <c r="G335" s="2">
        <f t="shared" si="22"/>
        <v>953.846153846154</v>
      </c>
      <c r="H335" s="2">
        <v>1116</v>
      </c>
      <c r="I335">
        <f t="shared" si="20"/>
        <v>1043.9204616</v>
      </c>
      <c r="J335">
        <f t="shared" si="21"/>
        <v>57.9955812</v>
      </c>
    </row>
    <row r="336" customHeight="1" spans="1:10">
      <c r="A336" s="1" t="s">
        <v>190</v>
      </c>
      <c r="B336" t="s">
        <v>568</v>
      </c>
      <c r="C336" t="s">
        <v>712</v>
      </c>
      <c r="D336" t="s">
        <v>359</v>
      </c>
      <c r="E336" t="s">
        <v>634</v>
      </c>
      <c r="F336">
        <v>28</v>
      </c>
      <c r="G336" s="2">
        <f t="shared" si="22"/>
        <v>2476.92307692308</v>
      </c>
      <c r="H336" s="2">
        <v>2898</v>
      </c>
      <c r="I336">
        <f t="shared" si="20"/>
        <v>2710.8257148</v>
      </c>
      <c r="J336">
        <f t="shared" si="21"/>
        <v>96.8152041</v>
      </c>
    </row>
    <row r="337" customHeight="1" spans="1:10">
      <c r="A337" s="1" t="s">
        <v>197</v>
      </c>
      <c r="B337" t="s">
        <v>568</v>
      </c>
      <c r="C337" t="s">
        <v>686</v>
      </c>
      <c r="D337" t="s">
        <v>687</v>
      </c>
      <c r="E337" t="s">
        <v>375</v>
      </c>
      <c r="F337">
        <v>20</v>
      </c>
      <c r="G337" s="2">
        <f t="shared" si="22"/>
        <v>59.8290598290598</v>
      </c>
      <c r="H337" s="2">
        <v>70</v>
      </c>
      <c r="I337">
        <f t="shared" si="20"/>
        <v>65.478882</v>
      </c>
      <c r="J337">
        <f t="shared" si="21"/>
        <v>3.2739441</v>
      </c>
    </row>
    <row r="338" customHeight="1" spans="1:10">
      <c r="A338" s="1" t="s">
        <v>190</v>
      </c>
      <c r="B338" t="s">
        <v>568</v>
      </c>
      <c r="C338" t="s">
        <v>713</v>
      </c>
      <c r="D338" t="s">
        <v>714</v>
      </c>
      <c r="E338" t="s">
        <v>294</v>
      </c>
      <c r="F338">
        <v>20</v>
      </c>
      <c r="G338" s="2">
        <f t="shared" si="22"/>
        <v>75.2136752136752</v>
      </c>
      <c r="H338" s="2">
        <v>88</v>
      </c>
      <c r="I338">
        <f t="shared" si="20"/>
        <v>82.3163088</v>
      </c>
      <c r="J338">
        <f t="shared" si="21"/>
        <v>4.11581544</v>
      </c>
    </row>
    <row r="339" customHeight="1" spans="1:10">
      <c r="A339" s="1" t="s">
        <v>322</v>
      </c>
      <c r="B339" t="s">
        <v>568</v>
      </c>
      <c r="C339" t="s">
        <v>689</v>
      </c>
      <c r="D339" t="s">
        <v>50</v>
      </c>
      <c r="E339" t="s">
        <v>690</v>
      </c>
      <c r="F339">
        <v>10</v>
      </c>
      <c r="G339" s="2">
        <f t="shared" si="22"/>
        <v>615.384615384615</v>
      </c>
      <c r="H339" s="2">
        <v>720</v>
      </c>
      <c r="I339">
        <f t="shared" si="20"/>
        <v>673.497072</v>
      </c>
      <c r="J339">
        <f t="shared" si="21"/>
        <v>67.3497072</v>
      </c>
    </row>
    <row r="340" customHeight="1" spans="1:10">
      <c r="A340" s="1" t="s">
        <v>9</v>
      </c>
      <c r="B340" t="s">
        <v>568</v>
      </c>
      <c r="C340" t="s">
        <v>715</v>
      </c>
      <c r="D340" t="s">
        <v>716</v>
      </c>
      <c r="E340" t="s">
        <v>717</v>
      </c>
      <c r="F340">
        <v>10</v>
      </c>
      <c r="G340" s="2">
        <f t="shared" si="22"/>
        <v>305.982905982906</v>
      </c>
      <c r="H340" s="2">
        <v>358</v>
      </c>
      <c r="I340">
        <f t="shared" si="20"/>
        <v>334.8777108</v>
      </c>
      <c r="J340">
        <f t="shared" si="21"/>
        <v>33.48777108</v>
      </c>
    </row>
    <row r="341" customHeight="1" spans="1:10">
      <c r="A341" s="1" t="s">
        <v>14</v>
      </c>
      <c r="B341" t="s">
        <v>568</v>
      </c>
      <c r="C341" t="s">
        <v>718</v>
      </c>
      <c r="D341" t="s">
        <v>719</v>
      </c>
      <c r="E341" t="s">
        <v>720</v>
      </c>
      <c r="F341">
        <v>10</v>
      </c>
      <c r="G341" s="2">
        <f t="shared" si="22"/>
        <v>217.948717948718</v>
      </c>
      <c r="H341" s="2">
        <v>255</v>
      </c>
      <c r="I341">
        <f t="shared" si="20"/>
        <v>238.530213</v>
      </c>
      <c r="J341">
        <f t="shared" si="21"/>
        <v>23.8530213</v>
      </c>
    </row>
    <row r="342" customHeight="1" spans="1:10">
      <c r="A342" s="1" t="s">
        <v>9</v>
      </c>
      <c r="B342" t="s">
        <v>568</v>
      </c>
      <c r="C342" t="s">
        <v>721</v>
      </c>
      <c r="D342" t="s">
        <v>722</v>
      </c>
      <c r="E342" t="s">
        <v>723</v>
      </c>
      <c r="F342">
        <v>10</v>
      </c>
      <c r="G342" s="2">
        <f t="shared" si="22"/>
        <v>668.376068376068</v>
      </c>
      <c r="H342" s="2">
        <v>782</v>
      </c>
      <c r="I342">
        <f t="shared" si="20"/>
        <v>731.4926532</v>
      </c>
      <c r="J342">
        <f t="shared" si="21"/>
        <v>73.14926532</v>
      </c>
    </row>
    <row r="343" customHeight="1" spans="1:10">
      <c r="A343" s="1" t="s">
        <v>14</v>
      </c>
      <c r="B343" t="s">
        <v>568</v>
      </c>
      <c r="C343" t="s">
        <v>606</v>
      </c>
      <c r="D343" t="s">
        <v>408</v>
      </c>
      <c r="E343" t="s">
        <v>724</v>
      </c>
      <c r="F343">
        <v>40</v>
      </c>
      <c r="G343" s="2">
        <f t="shared" si="22"/>
        <v>2611.96581196581</v>
      </c>
      <c r="H343" s="2">
        <v>3056</v>
      </c>
      <c r="I343">
        <f t="shared" si="20"/>
        <v>2858.6209056</v>
      </c>
      <c r="J343">
        <f t="shared" si="21"/>
        <v>71.46552264</v>
      </c>
    </row>
    <row r="344" customHeight="1" spans="1:10">
      <c r="A344" s="1" t="s">
        <v>654</v>
      </c>
      <c r="B344" t="s">
        <v>568</v>
      </c>
      <c r="C344" t="s">
        <v>655</v>
      </c>
      <c r="D344" t="s">
        <v>656</v>
      </c>
      <c r="E344" t="s">
        <v>657</v>
      </c>
      <c r="F344">
        <v>50</v>
      </c>
      <c r="G344" s="2">
        <f t="shared" si="22"/>
        <v>1564.10256410256</v>
      </c>
      <c r="H344" s="2">
        <v>1830</v>
      </c>
      <c r="I344">
        <f t="shared" si="20"/>
        <v>1711.805058</v>
      </c>
      <c r="J344">
        <f t="shared" si="21"/>
        <v>34.23610116</v>
      </c>
    </row>
    <row r="345" customHeight="1" spans="1:10">
      <c r="A345" s="1" t="s">
        <v>9</v>
      </c>
      <c r="B345" t="s">
        <v>568</v>
      </c>
      <c r="C345" t="s">
        <v>407</v>
      </c>
      <c r="D345" t="s">
        <v>251</v>
      </c>
      <c r="E345" t="s">
        <v>608</v>
      </c>
      <c r="F345">
        <v>10</v>
      </c>
      <c r="G345" s="2">
        <f t="shared" si="22"/>
        <v>47.6068376068376</v>
      </c>
      <c r="H345" s="2">
        <v>55.7</v>
      </c>
      <c r="I345">
        <f t="shared" si="20"/>
        <v>52.10248182</v>
      </c>
      <c r="J345">
        <f t="shared" si="21"/>
        <v>5.210248182</v>
      </c>
    </row>
    <row r="346" customHeight="1" spans="1:10">
      <c r="A346" s="1" t="s">
        <v>80</v>
      </c>
      <c r="B346" t="s">
        <v>568</v>
      </c>
      <c r="C346" t="s">
        <v>187</v>
      </c>
      <c r="D346" t="s">
        <v>621</v>
      </c>
      <c r="E346" t="s">
        <v>622</v>
      </c>
      <c r="F346">
        <v>50</v>
      </c>
      <c r="G346" s="2">
        <f t="shared" si="22"/>
        <v>833.333333333333</v>
      </c>
      <c r="H346" s="2">
        <v>975</v>
      </c>
      <c r="I346">
        <f t="shared" si="20"/>
        <v>912.027285</v>
      </c>
      <c r="J346">
        <f t="shared" si="21"/>
        <v>18.2405457</v>
      </c>
    </row>
    <row r="347" customHeight="1" spans="1:10">
      <c r="A347" s="1" t="s">
        <v>14</v>
      </c>
      <c r="B347" t="s">
        <v>568</v>
      </c>
      <c r="C347" t="s">
        <v>725</v>
      </c>
      <c r="D347" t="s">
        <v>359</v>
      </c>
      <c r="E347" t="s">
        <v>726</v>
      </c>
      <c r="F347">
        <v>20</v>
      </c>
      <c r="G347" s="2">
        <f t="shared" si="22"/>
        <v>114.529914529915</v>
      </c>
      <c r="H347" s="2">
        <v>134</v>
      </c>
      <c r="I347">
        <f t="shared" si="20"/>
        <v>125.3452884</v>
      </c>
      <c r="J347">
        <f t="shared" si="21"/>
        <v>6.26726442</v>
      </c>
    </row>
    <row r="348" customHeight="1" spans="1:10">
      <c r="A348" s="1" t="s">
        <v>197</v>
      </c>
      <c r="B348" t="s">
        <v>568</v>
      </c>
      <c r="C348" t="s">
        <v>727</v>
      </c>
      <c r="D348" t="s">
        <v>728</v>
      </c>
      <c r="E348" t="s">
        <v>729</v>
      </c>
      <c r="F348">
        <v>1</v>
      </c>
      <c r="G348" s="2">
        <f t="shared" si="22"/>
        <v>10.4273504273504</v>
      </c>
      <c r="H348" s="2">
        <v>12.2</v>
      </c>
      <c r="I348">
        <f t="shared" si="20"/>
        <v>11.41203372</v>
      </c>
      <c r="J348">
        <f t="shared" si="21"/>
        <v>11.41203372</v>
      </c>
    </row>
    <row r="349" customHeight="1" spans="1:10">
      <c r="A349" s="1" t="s">
        <v>190</v>
      </c>
      <c r="B349" t="s">
        <v>568</v>
      </c>
      <c r="C349" t="s">
        <v>701</v>
      </c>
      <c r="D349" t="s">
        <v>702</v>
      </c>
      <c r="E349" t="s">
        <v>730</v>
      </c>
      <c r="F349">
        <v>50</v>
      </c>
      <c r="G349" s="2">
        <f t="shared" si="22"/>
        <v>585.470085470085</v>
      </c>
      <c r="H349" s="2">
        <v>685</v>
      </c>
      <c r="I349">
        <f t="shared" si="20"/>
        <v>640.757631</v>
      </c>
      <c r="J349">
        <f t="shared" si="21"/>
        <v>12.81515262</v>
      </c>
    </row>
    <row r="350" customHeight="1" spans="1:10">
      <c r="A350" s="1" t="s">
        <v>190</v>
      </c>
      <c r="B350" t="s">
        <v>568</v>
      </c>
      <c r="C350" t="s">
        <v>700</v>
      </c>
      <c r="D350" t="s">
        <v>314</v>
      </c>
      <c r="E350" t="s">
        <v>650</v>
      </c>
      <c r="F350">
        <v>50</v>
      </c>
      <c r="G350" s="2">
        <f t="shared" si="22"/>
        <v>512.820512820513</v>
      </c>
      <c r="H350" s="2">
        <v>600</v>
      </c>
      <c r="I350">
        <f t="shared" ref="I350:I413" si="23">H350*0.9354126</f>
        <v>561.24756</v>
      </c>
      <c r="J350">
        <f t="shared" si="21"/>
        <v>11.2249512</v>
      </c>
    </row>
    <row r="351" customHeight="1" spans="1:10">
      <c r="A351" s="1" t="s">
        <v>731</v>
      </c>
      <c r="B351" t="s">
        <v>568</v>
      </c>
      <c r="C351" t="s">
        <v>732</v>
      </c>
      <c r="D351" t="s">
        <v>263</v>
      </c>
      <c r="E351" t="s">
        <v>192</v>
      </c>
      <c r="F351">
        <v>20</v>
      </c>
      <c r="G351" s="2">
        <f t="shared" si="22"/>
        <v>440</v>
      </c>
      <c r="H351" s="2">
        <v>514.8</v>
      </c>
      <c r="I351">
        <f t="shared" si="23"/>
        <v>481.55040648</v>
      </c>
      <c r="J351">
        <f t="shared" si="21"/>
        <v>24.077520324</v>
      </c>
    </row>
    <row r="352" customHeight="1" spans="1:10">
      <c r="A352" s="1" t="s">
        <v>190</v>
      </c>
      <c r="B352" t="s">
        <v>568</v>
      </c>
      <c r="C352" t="s">
        <v>669</v>
      </c>
      <c r="D352" t="s">
        <v>733</v>
      </c>
      <c r="E352" t="s">
        <v>734</v>
      </c>
      <c r="F352">
        <v>20</v>
      </c>
      <c r="G352" s="2">
        <f t="shared" si="22"/>
        <v>99.1452991452991</v>
      </c>
      <c r="H352" s="2">
        <v>116</v>
      </c>
      <c r="I352">
        <f t="shared" si="23"/>
        <v>108.5078616</v>
      </c>
      <c r="J352">
        <f t="shared" si="21"/>
        <v>5.42539308</v>
      </c>
    </row>
    <row r="353" customHeight="1" spans="1:10">
      <c r="A353" s="1" t="s">
        <v>66</v>
      </c>
      <c r="B353" t="s">
        <v>568</v>
      </c>
      <c r="C353" t="s">
        <v>735</v>
      </c>
      <c r="D353" t="s">
        <v>736</v>
      </c>
      <c r="E353" t="s">
        <v>737</v>
      </c>
      <c r="F353">
        <v>10</v>
      </c>
      <c r="G353" s="2">
        <f t="shared" si="22"/>
        <v>227.350427350427</v>
      </c>
      <c r="H353" s="2">
        <v>266</v>
      </c>
      <c r="I353">
        <f t="shared" si="23"/>
        <v>248.8197516</v>
      </c>
      <c r="J353">
        <f t="shared" si="21"/>
        <v>24.88197516</v>
      </c>
    </row>
    <row r="354" customHeight="1" spans="1:10">
      <c r="A354" s="1" t="s">
        <v>14</v>
      </c>
      <c r="B354" t="s">
        <v>568</v>
      </c>
      <c r="C354" t="s">
        <v>738</v>
      </c>
      <c r="D354" t="s">
        <v>381</v>
      </c>
      <c r="E354" t="s">
        <v>739</v>
      </c>
      <c r="F354">
        <v>30</v>
      </c>
      <c r="G354" s="2">
        <f t="shared" si="22"/>
        <v>77.948717948718</v>
      </c>
      <c r="H354" s="2">
        <v>91.2</v>
      </c>
      <c r="I354">
        <f t="shared" si="23"/>
        <v>85.30962912</v>
      </c>
      <c r="J354">
        <f t="shared" si="21"/>
        <v>2.843654304</v>
      </c>
    </row>
    <row r="355" customHeight="1" spans="1:10">
      <c r="A355" s="1" t="s">
        <v>197</v>
      </c>
      <c r="B355" t="s">
        <v>568</v>
      </c>
      <c r="C355" t="s">
        <v>666</v>
      </c>
      <c r="D355" t="s">
        <v>667</v>
      </c>
      <c r="E355" t="s">
        <v>668</v>
      </c>
      <c r="F355">
        <v>10</v>
      </c>
      <c r="G355" s="2">
        <f t="shared" si="22"/>
        <v>87.1794871794872</v>
      </c>
      <c r="H355" s="2">
        <v>102</v>
      </c>
      <c r="I355">
        <f t="shared" si="23"/>
        <v>95.4120852</v>
      </c>
      <c r="J355">
        <f t="shared" si="21"/>
        <v>9.54120852</v>
      </c>
    </row>
    <row r="356" customHeight="1" spans="1:10">
      <c r="A356" s="1" t="s">
        <v>14</v>
      </c>
      <c r="B356" t="s">
        <v>568</v>
      </c>
      <c r="C356" t="s">
        <v>580</v>
      </c>
      <c r="D356" t="s">
        <v>581</v>
      </c>
      <c r="E356" t="s">
        <v>582</v>
      </c>
      <c r="F356">
        <v>20</v>
      </c>
      <c r="G356" s="2">
        <f t="shared" si="22"/>
        <v>610.25641025641</v>
      </c>
      <c r="H356" s="2">
        <v>714</v>
      </c>
      <c r="I356">
        <f t="shared" si="23"/>
        <v>667.8845964</v>
      </c>
      <c r="J356">
        <f t="shared" si="21"/>
        <v>33.39422982</v>
      </c>
    </row>
    <row r="357" customHeight="1" spans="1:10">
      <c r="A357" s="1" t="s">
        <v>190</v>
      </c>
      <c r="B357" t="s">
        <v>568</v>
      </c>
      <c r="C357" s="7" t="s">
        <v>740</v>
      </c>
      <c r="D357" t="s">
        <v>741</v>
      </c>
      <c r="E357" t="s">
        <v>742</v>
      </c>
      <c r="F357">
        <v>10</v>
      </c>
      <c r="G357" s="2">
        <f t="shared" si="22"/>
        <v>69.8290598290598</v>
      </c>
      <c r="H357" s="2">
        <v>81.7</v>
      </c>
      <c r="I357">
        <f t="shared" si="23"/>
        <v>76.42320942</v>
      </c>
      <c r="J357">
        <f t="shared" si="21"/>
        <v>7.642320942</v>
      </c>
    </row>
    <row r="358" customHeight="1" spans="1:10">
      <c r="A358" s="1" t="s">
        <v>267</v>
      </c>
      <c r="B358" t="s">
        <v>568</v>
      </c>
      <c r="C358" t="s">
        <v>743</v>
      </c>
      <c r="D358" t="s">
        <v>618</v>
      </c>
      <c r="E358" t="s">
        <v>619</v>
      </c>
      <c r="F358">
        <v>10</v>
      </c>
      <c r="G358" s="2">
        <f t="shared" si="22"/>
        <v>128.205128205128</v>
      </c>
      <c r="H358" s="2">
        <v>150</v>
      </c>
      <c r="I358">
        <f t="shared" si="23"/>
        <v>140.31189</v>
      </c>
      <c r="J358">
        <f t="shared" si="21"/>
        <v>14.031189</v>
      </c>
    </row>
    <row r="359" customHeight="1" spans="1:10">
      <c r="A359" s="1" t="s">
        <v>190</v>
      </c>
      <c r="B359" t="s">
        <v>568</v>
      </c>
      <c r="C359" t="s">
        <v>744</v>
      </c>
      <c r="D359" t="s">
        <v>745</v>
      </c>
      <c r="E359" t="s">
        <v>746</v>
      </c>
      <c r="F359">
        <v>10</v>
      </c>
      <c r="G359" s="2">
        <f t="shared" si="22"/>
        <v>112.820512820513</v>
      </c>
      <c r="H359" s="2">
        <v>132</v>
      </c>
      <c r="I359">
        <f t="shared" si="23"/>
        <v>123.4744632</v>
      </c>
      <c r="J359">
        <f t="shared" si="21"/>
        <v>12.34744632</v>
      </c>
    </row>
    <row r="360" customHeight="1" spans="1:10">
      <c r="A360" s="1" t="s">
        <v>588</v>
      </c>
      <c r="B360" t="s">
        <v>568</v>
      </c>
      <c r="C360" t="s">
        <v>747</v>
      </c>
      <c r="D360" t="s">
        <v>590</v>
      </c>
      <c r="E360" t="s">
        <v>591</v>
      </c>
      <c r="F360">
        <v>80</v>
      </c>
      <c r="G360" s="2">
        <f t="shared" si="22"/>
        <v>533.333333333333</v>
      </c>
      <c r="H360" s="2">
        <v>624</v>
      </c>
      <c r="I360">
        <f t="shared" si="23"/>
        <v>583.6974624</v>
      </c>
      <c r="J360">
        <f t="shared" si="21"/>
        <v>7.29621828</v>
      </c>
    </row>
    <row r="361" customHeight="1" spans="1:10">
      <c r="A361" s="1" t="s">
        <v>190</v>
      </c>
      <c r="B361" t="s">
        <v>568</v>
      </c>
      <c r="C361" t="s">
        <v>748</v>
      </c>
      <c r="D361" t="s">
        <v>749</v>
      </c>
      <c r="E361" t="s">
        <v>750</v>
      </c>
      <c r="F361">
        <v>20</v>
      </c>
      <c r="G361" s="2">
        <f t="shared" si="22"/>
        <v>427.350427350427</v>
      </c>
      <c r="H361" s="2">
        <v>500</v>
      </c>
      <c r="I361">
        <f t="shared" si="23"/>
        <v>467.7063</v>
      </c>
      <c r="J361">
        <f t="shared" si="21"/>
        <v>23.385315</v>
      </c>
    </row>
    <row r="362" customHeight="1" spans="1:10">
      <c r="A362" s="1" t="s">
        <v>203</v>
      </c>
      <c r="B362" t="s">
        <v>568</v>
      </c>
      <c r="C362" t="s">
        <v>751</v>
      </c>
      <c r="D362" t="s">
        <v>752</v>
      </c>
      <c r="E362" t="s">
        <v>753</v>
      </c>
      <c r="F362">
        <v>10</v>
      </c>
      <c r="G362" s="2">
        <f t="shared" si="22"/>
        <v>25.6410256410256</v>
      </c>
      <c r="H362" s="2">
        <v>30</v>
      </c>
      <c r="I362">
        <f t="shared" si="23"/>
        <v>28.062378</v>
      </c>
      <c r="J362">
        <f t="shared" si="21"/>
        <v>2.8062378</v>
      </c>
    </row>
    <row r="363" customHeight="1" spans="1:10">
      <c r="A363" s="1" t="s">
        <v>190</v>
      </c>
      <c r="B363" t="s">
        <v>568</v>
      </c>
      <c r="C363" t="s">
        <v>577</v>
      </c>
      <c r="D363" t="s">
        <v>578</v>
      </c>
      <c r="E363" t="s">
        <v>579</v>
      </c>
      <c r="F363">
        <v>20</v>
      </c>
      <c r="G363" s="2">
        <f t="shared" si="22"/>
        <v>47.5213675213675</v>
      </c>
      <c r="H363" s="2">
        <v>55.6</v>
      </c>
      <c r="I363">
        <f t="shared" si="23"/>
        <v>52.00894056</v>
      </c>
      <c r="J363">
        <f t="shared" si="21"/>
        <v>2.600447028</v>
      </c>
    </row>
    <row r="364" customHeight="1" spans="1:10">
      <c r="A364" s="1" t="s">
        <v>14</v>
      </c>
      <c r="B364" t="s">
        <v>568</v>
      </c>
      <c r="C364" t="s">
        <v>754</v>
      </c>
      <c r="D364" t="s">
        <v>755</v>
      </c>
      <c r="E364" t="s">
        <v>756</v>
      </c>
      <c r="F364">
        <v>20</v>
      </c>
      <c r="G364" s="2">
        <f t="shared" ref="G364:G382" si="24">H364/1.17</f>
        <v>123.418803418803</v>
      </c>
      <c r="H364" s="2">
        <v>144.4</v>
      </c>
      <c r="I364">
        <f t="shared" si="23"/>
        <v>135.07357944</v>
      </c>
      <c r="J364">
        <f t="shared" si="21"/>
        <v>6.753678972</v>
      </c>
    </row>
    <row r="365" customHeight="1" spans="1:10">
      <c r="A365" s="1" t="s">
        <v>14</v>
      </c>
      <c r="B365" t="s">
        <v>568</v>
      </c>
      <c r="C365" t="s">
        <v>757</v>
      </c>
      <c r="D365" t="s">
        <v>758</v>
      </c>
      <c r="E365" t="s">
        <v>594</v>
      </c>
      <c r="F365">
        <v>10</v>
      </c>
      <c r="G365" s="2">
        <f t="shared" si="24"/>
        <v>177.777777777778</v>
      </c>
      <c r="H365" s="2">
        <v>208</v>
      </c>
      <c r="I365">
        <f t="shared" si="23"/>
        <v>194.5658208</v>
      </c>
      <c r="J365">
        <f t="shared" si="21"/>
        <v>19.45658208</v>
      </c>
    </row>
    <row r="366" customHeight="1" spans="1:10">
      <c r="A366" s="1" t="s">
        <v>14</v>
      </c>
      <c r="B366" t="s">
        <v>568</v>
      </c>
      <c r="C366" t="s">
        <v>580</v>
      </c>
      <c r="D366" t="s">
        <v>523</v>
      </c>
      <c r="E366" t="s">
        <v>582</v>
      </c>
      <c r="F366">
        <v>20</v>
      </c>
      <c r="G366" s="2">
        <f t="shared" si="24"/>
        <v>509.401709401709</v>
      </c>
      <c r="H366" s="2">
        <v>596</v>
      </c>
      <c r="I366">
        <f t="shared" si="23"/>
        <v>557.5059096</v>
      </c>
      <c r="J366">
        <f t="shared" si="21"/>
        <v>27.87529548</v>
      </c>
    </row>
    <row r="367" customHeight="1" spans="1:10">
      <c r="A367" s="1" t="s">
        <v>190</v>
      </c>
      <c r="B367" t="s">
        <v>568</v>
      </c>
      <c r="C367" t="s">
        <v>759</v>
      </c>
      <c r="D367" t="s">
        <v>760</v>
      </c>
      <c r="E367" t="s">
        <v>761</v>
      </c>
      <c r="F367">
        <v>10</v>
      </c>
      <c r="G367" s="2">
        <f t="shared" si="24"/>
        <v>220.512820512821</v>
      </c>
      <c r="H367" s="2">
        <v>258</v>
      </c>
      <c r="I367">
        <f t="shared" si="23"/>
        <v>241.3364508</v>
      </c>
      <c r="J367">
        <f t="shared" si="21"/>
        <v>24.13364508</v>
      </c>
    </row>
    <row r="368" customHeight="1" spans="1:10">
      <c r="A368" s="1" t="s">
        <v>14</v>
      </c>
      <c r="B368" t="s">
        <v>568</v>
      </c>
      <c r="C368" t="s">
        <v>762</v>
      </c>
      <c r="D368" t="s">
        <v>763</v>
      </c>
      <c r="E368" t="s">
        <v>273</v>
      </c>
      <c r="F368">
        <v>20</v>
      </c>
      <c r="G368" s="2">
        <f t="shared" si="24"/>
        <v>148.717948717949</v>
      </c>
      <c r="H368" s="2">
        <v>174</v>
      </c>
      <c r="I368">
        <f t="shared" si="23"/>
        <v>162.7617924</v>
      </c>
      <c r="J368">
        <f t="shared" si="21"/>
        <v>8.13808962</v>
      </c>
    </row>
    <row r="369" customHeight="1" spans="1:10">
      <c r="A369" s="1" t="s">
        <v>135</v>
      </c>
      <c r="B369" t="s">
        <v>568</v>
      </c>
      <c r="C369" t="s">
        <v>191</v>
      </c>
      <c r="D369" t="s">
        <v>185</v>
      </c>
      <c r="E369" t="s">
        <v>192</v>
      </c>
      <c r="F369">
        <v>10</v>
      </c>
      <c r="G369" s="2">
        <f t="shared" si="24"/>
        <v>535.042735042735</v>
      </c>
      <c r="H369" s="2">
        <v>626</v>
      </c>
      <c r="I369">
        <f t="shared" si="23"/>
        <v>585.5682876</v>
      </c>
      <c r="J369">
        <f t="shared" si="21"/>
        <v>58.55682876</v>
      </c>
    </row>
    <row r="370" customHeight="1" spans="1:10">
      <c r="A370" s="1" t="s">
        <v>401</v>
      </c>
      <c r="B370" t="s">
        <v>568</v>
      </c>
      <c r="C370" t="s">
        <v>764</v>
      </c>
      <c r="D370" t="s">
        <v>765</v>
      </c>
      <c r="E370" t="s">
        <v>766</v>
      </c>
      <c r="F370">
        <v>30</v>
      </c>
      <c r="G370" s="2">
        <f t="shared" si="24"/>
        <v>269.230769230769</v>
      </c>
      <c r="H370" s="2">
        <v>315</v>
      </c>
      <c r="I370">
        <f t="shared" si="23"/>
        <v>294.654969</v>
      </c>
      <c r="J370">
        <f t="shared" si="21"/>
        <v>9.8218323</v>
      </c>
    </row>
    <row r="371" customHeight="1" spans="1:10">
      <c r="A371" s="1" t="s">
        <v>190</v>
      </c>
      <c r="B371" t="s">
        <v>568</v>
      </c>
      <c r="C371" t="s">
        <v>767</v>
      </c>
      <c r="D371" t="s">
        <v>278</v>
      </c>
      <c r="E371" t="s">
        <v>768</v>
      </c>
      <c r="F371">
        <v>30</v>
      </c>
      <c r="G371" s="2">
        <f t="shared" si="24"/>
        <v>430.769230769231</v>
      </c>
      <c r="H371" s="2">
        <v>504</v>
      </c>
      <c r="I371">
        <f t="shared" si="23"/>
        <v>471.4479504</v>
      </c>
      <c r="J371">
        <f t="shared" si="21"/>
        <v>15.71493168</v>
      </c>
    </row>
    <row r="372" customHeight="1" spans="1:10">
      <c r="A372" s="1" t="s">
        <v>66</v>
      </c>
      <c r="B372" t="s">
        <v>568</v>
      </c>
      <c r="C372" t="s">
        <v>769</v>
      </c>
      <c r="D372" t="s">
        <v>275</v>
      </c>
      <c r="E372" t="s">
        <v>770</v>
      </c>
      <c r="F372">
        <v>50</v>
      </c>
      <c r="G372" s="2">
        <f t="shared" si="24"/>
        <v>290.598290598291</v>
      </c>
      <c r="H372" s="2">
        <v>340</v>
      </c>
      <c r="I372">
        <f t="shared" si="23"/>
        <v>318.040284</v>
      </c>
      <c r="J372">
        <f t="shared" si="21"/>
        <v>6.36080568</v>
      </c>
    </row>
    <row r="373" customHeight="1" spans="1:10">
      <c r="A373" s="1" t="s">
        <v>190</v>
      </c>
      <c r="B373" t="s">
        <v>568</v>
      </c>
      <c r="C373" t="s">
        <v>744</v>
      </c>
      <c r="D373" t="s">
        <v>745</v>
      </c>
      <c r="E373" t="s">
        <v>746</v>
      </c>
      <c r="F373">
        <v>30</v>
      </c>
      <c r="G373" s="2">
        <f t="shared" si="24"/>
        <v>338.461538461539</v>
      </c>
      <c r="H373" s="2">
        <v>396</v>
      </c>
      <c r="I373">
        <f t="shared" si="23"/>
        <v>370.4233896</v>
      </c>
      <c r="J373">
        <f t="shared" si="21"/>
        <v>12.34744632</v>
      </c>
    </row>
    <row r="374" customHeight="1" spans="1:10">
      <c r="A374" s="1" t="s">
        <v>66</v>
      </c>
      <c r="B374" t="s">
        <v>568</v>
      </c>
      <c r="C374" t="s">
        <v>643</v>
      </c>
      <c r="D374" t="s">
        <v>644</v>
      </c>
      <c r="E374" t="s">
        <v>642</v>
      </c>
      <c r="F374">
        <v>5</v>
      </c>
      <c r="G374" s="2">
        <f t="shared" si="24"/>
        <v>22.5641025641026</v>
      </c>
      <c r="H374" s="2">
        <v>26.4</v>
      </c>
      <c r="I374">
        <f t="shared" si="23"/>
        <v>24.69489264</v>
      </c>
      <c r="J374">
        <f t="shared" si="21"/>
        <v>4.938978528</v>
      </c>
    </row>
    <row r="375" customHeight="1" spans="1:10">
      <c r="A375" s="1" t="s">
        <v>197</v>
      </c>
      <c r="B375" t="s">
        <v>568</v>
      </c>
      <c r="C375" t="s">
        <v>771</v>
      </c>
      <c r="D375" t="s">
        <v>772</v>
      </c>
      <c r="E375" t="s">
        <v>192</v>
      </c>
      <c r="F375">
        <v>20</v>
      </c>
      <c r="G375" s="2">
        <f t="shared" si="24"/>
        <v>148.717948717949</v>
      </c>
      <c r="H375" s="2">
        <v>174</v>
      </c>
      <c r="I375">
        <f t="shared" si="23"/>
        <v>162.7617924</v>
      </c>
      <c r="J375">
        <f t="shared" si="21"/>
        <v>8.13808962</v>
      </c>
    </row>
    <row r="376" customHeight="1" spans="1:10">
      <c r="A376" s="1" t="s">
        <v>14</v>
      </c>
      <c r="B376" t="s">
        <v>568</v>
      </c>
      <c r="C376" t="s">
        <v>285</v>
      </c>
      <c r="D376" t="s">
        <v>682</v>
      </c>
      <c r="E376" t="s">
        <v>683</v>
      </c>
      <c r="F376">
        <v>20</v>
      </c>
      <c r="G376" s="2">
        <f t="shared" si="24"/>
        <v>35.8974358974359</v>
      </c>
      <c r="H376" s="2">
        <v>42</v>
      </c>
      <c r="I376">
        <f t="shared" si="23"/>
        <v>39.2873292</v>
      </c>
      <c r="J376">
        <f t="shared" si="21"/>
        <v>1.96436646</v>
      </c>
    </row>
    <row r="377" customHeight="1" spans="1:10">
      <c r="A377" s="1" t="s">
        <v>66</v>
      </c>
      <c r="B377" t="s">
        <v>568</v>
      </c>
      <c r="C377" t="s">
        <v>773</v>
      </c>
      <c r="D377" t="s">
        <v>359</v>
      </c>
      <c r="E377" t="s">
        <v>774</v>
      </c>
      <c r="F377">
        <v>20</v>
      </c>
      <c r="G377" s="2">
        <f t="shared" si="24"/>
        <v>38.6324786324786</v>
      </c>
      <c r="H377" s="2">
        <v>45.2</v>
      </c>
      <c r="I377">
        <f t="shared" si="23"/>
        <v>42.28064952</v>
      </c>
      <c r="J377">
        <f t="shared" si="21"/>
        <v>2.114032476</v>
      </c>
    </row>
    <row r="378" customHeight="1" spans="1:10">
      <c r="A378" s="1" t="s">
        <v>190</v>
      </c>
      <c r="B378" t="s">
        <v>568</v>
      </c>
      <c r="C378" t="s">
        <v>684</v>
      </c>
      <c r="D378" t="s">
        <v>324</v>
      </c>
      <c r="E378" t="s">
        <v>685</v>
      </c>
      <c r="F378">
        <v>20</v>
      </c>
      <c r="G378" s="2">
        <f t="shared" si="24"/>
        <v>49.5726495726496</v>
      </c>
      <c r="H378" s="2">
        <v>58</v>
      </c>
      <c r="I378">
        <f t="shared" si="23"/>
        <v>54.2539308</v>
      </c>
      <c r="J378">
        <f t="shared" si="21"/>
        <v>2.71269654</v>
      </c>
    </row>
    <row r="379" customHeight="1" spans="1:10">
      <c r="A379" s="1" t="s">
        <v>190</v>
      </c>
      <c r="B379" t="s">
        <v>568</v>
      </c>
      <c r="C379" t="s">
        <v>775</v>
      </c>
      <c r="D379" t="s">
        <v>776</v>
      </c>
      <c r="E379" t="s">
        <v>777</v>
      </c>
      <c r="F379">
        <v>14</v>
      </c>
      <c r="G379" s="2">
        <f t="shared" si="24"/>
        <v>670.08547008547</v>
      </c>
      <c r="H379" s="2">
        <v>784</v>
      </c>
      <c r="I379">
        <f t="shared" si="23"/>
        <v>733.3634784</v>
      </c>
      <c r="J379">
        <f t="shared" si="21"/>
        <v>52.3831056</v>
      </c>
    </row>
    <row r="380" customHeight="1" spans="1:10">
      <c r="A380" s="1" t="s">
        <v>14</v>
      </c>
      <c r="B380" t="s">
        <v>568</v>
      </c>
      <c r="C380" t="s">
        <v>778</v>
      </c>
      <c r="D380" t="s">
        <v>779</v>
      </c>
      <c r="E380" t="s">
        <v>653</v>
      </c>
      <c r="F380">
        <v>10</v>
      </c>
      <c r="G380" s="2">
        <f t="shared" si="24"/>
        <v>123.931623931624</v>
      </c>
      <c r="H380" s="2">
        <v>145</v>
      </c>
      <c r="I380">
        <f t="shared" si="23"/>
        <v>135.634827</v>
      </c>
      <c r="J380">
        <f t="shared" si="21"/>
        <v>13.5634827</v>
      </c>
    </row>
    <row r="381" customHeight="1" spans="1:10">
      <c r="A381" s="1" t="s">
        <v>190</v>
      </c>
      <c r="B381" t="s">
        <v>568</v>
      </c>
      <c r="C381" t="s">
        <v>780</v>
      </c>
      <c r="D381" t="s">
        <v>781</v>
      </c>
      <c r="E381" t="s">
        <v>782</v>
      </c>
      <c r="F381">
        <v>17</v>
      </c>
      <c r="G381" s="2">
        <f t="shared" si="24"/>
        <v>325.470085470086</v>
      </c>
      <c r="H381" s="2">
        <v>380.8</v>
      </c>
      <c r="I381">
        <f t="shared" si="23"/>
        <v>356.20511808</v>
      </c>
      <c r="J381">
        <f t="shared" si="21"/>
        <v>20.95324224</v>
      </c>
    </row>
    <row r="382" customHeight="1" spans="1:10">
      <c r="A382" s="1" t="s">
        <v>66</v>
      </c>
      <c r="B382" t="s">
        <v>568</v>
      </c>
      <c r="C382" t="s">
        <v>68</v>
      </c>
      <c r="D382" t="s">
        <v>254</v>
      </c>
      <c r="E382" t="s">
        <v>607</v>
      </c>
      <c r="F382">
        <v>20</v>
      </c>
      <c r="G382" s="2">
        <f t="shared" si="24"/>
        <v>628.717948717949</v>
      </c>
      <c r="H382" s="2">
        <v>735.6</v>
      </c>
      <c r="I382">
        <f t="shared" si="23"/>
        <v>688.08950856</v>
      </c>
      <c r="J382">
        <f t="shared" si="21"/>
        <v>34.404475428</v>
      </c>
    </row>
    <row r="383" customHeight="1" spans="1:10">
      <c r="A383" s="1" t="s">
        <v>190</v>
      </c>
      <c r="B383" t="s">
        <v>568</v>
      </c>
      <c r="C383" t="s">
        <v>672</v>
      </c>
      <c r="D383" t="s">
        <v>675</v>
      </c>
      <c r="E383" t="s">
        <v>783</v>
      </c>
      <c r="F383">
        <v>20</v>
      </c>
      <c r="G383" s="2">
        <f t="shared" ref="G383:G405" si="25">H383/1.17</f>
        <v>294.358974358974</v>
      </c>
      <c r="H383" s="2">
        <v>344.4</v>
      </c>
      <c r="I383">
        <f t="shared" si="23"/>
        <v>322.15609944</v>
      </c>
      <c r="J383">
        <f t="shared" si="21"/>
        <v>16.107804972</v>
      </c>
    </row>
    <row r="384" customHeight="1" spans="1:10">
      <c r="A384" s="1" t="s">
        <v>190</v>
      </c>
      <c r="B384" t="s">
        <v>568</v>
      </c>
      <c r="C384" t="s">
        <v>784</v>
      </c>
      <c r="D384" t="s">
        <v>785</v>
      </c>
      <c r="E384" t="s">
        <v>786</v>
      </c>
      <c r="F384">
        <v>5</v>
      </c>
      <c r="G384" s="2">
        <f t="shared" si="25"/>
        <v>123.076923076923</v>
      </c>
      <c r="H384" s="2">
        <v>144</v>
      </c>
      <c r="I384">
        <f t="shared" si="23"/>
        <v>134.6994144</v>
      </c>
      <c r="J384">
        <f t="shared" si="21"/>
        <v>26.93988288</v>
      </c>
    </row>
    <row r="385" customHeight="1" spans="1:10">
      <c r="A385" s="1" t="s">
        <v>14</v>
      </c>
      <c r="B385" t="s">
        <v>568</v>
      </c>
      <c r="C385" t="s">
        <v>615</v>
      </c>
      <c r="D385" t="s">
        <v>616</v>
      </c>
      <c r="E385" t="s">
        <v>243</v>
      </c>
      <c r="F385">
        <v>100</v>
      </c>
      <c r="G385" s="2">
        <f t="shared" si="25"/>
        <v>2393.16239316239</v>
      </c>
      <c r="H385" s="2">
        <v>2800</v>
      </c>
      <c r="I385">
        <f t="shared" si="23"/>
        <v>2619.15528</v>
      </c>
      <c r="J385">
        <f t="shared" si="21"/>
        <v>26.1915528</v>
      </c>
    </row>
    <row r="386" customHeight="1" spans="1:10">
      <c r="A386" s="1" t="s">
        <v>190</v>
      </c>
      <c r="B386" t="s">
        <v>568</v>
      </c>
      <c r="C386" t="s">
        <v>787</v>
      </c>
      <c r="D386" t="s">
        <v>336</v>
      </c>
      <c r="E386" t="s">
        <v>788</v>
      </c>
      <c r="F386">
        <v>30</v>
      </c>
      <c r="G386" s="2">
        <f t="shared" si="25"/>
        <v>141.025641025641</v>
      </c>
      <c r="H386" s="2">
        <v>165</v>
      </c>
      <c r="I386">
        <f t="shared" si="23"/>
        <v>154.343079</v>
      </c>
      <c r="J386">
        <f t="shared" si="21"/>
        <v>5.1447693</v>
      </c>
    </row>
    <row r="387" customHeight="1" spans="1:10">
      <c r="A387" s="1" t="s">
        <v>588</v>
      </c>
      <c r="B387" t="s">
        <v>568</v>
      </c>
      <c r="C387" t="s">
        <v>747</v>
      </c>
      <c r="D387" t="s">
        <v>590</v>
      </c>
      <c r="E387" t="s">
        <v>591</v>
      </c>
      <c r="F387">
        <v>20</v>
      </c>
      <c r="G387" s="2">
        <f t="shared" si="25"/>
        <v>133.333333333333</v>
      </c>
      <c r="H387" s="2">
        <v>156</v>
      </c>
      <c r="I387">
        <f t="shared" si="23"/>
        <v>145.9243656</v>
      </c>
      <c r="J387">
        <f t="shared" ref="J387:J450" si="26">I387/F387</f>
        <v>7.29621828</v>
      </c>
    </row>
    <row r="388" customHeight="1" spans="1:10">
      <c r="A388" s="1" t="s">
        <v>588</v>
      </c>
      <c r="B388" t="s">
        <v>568</v>
      </c>
      <c r="C388" t="s">
        <v>747</v>
      </c>
      <c r="D388" t="s">
        <v>590</v>
      </c>
      <c r="E388" t="s">
        <v>591</v>
      </c>
      <c r="F388">
        <v>20</v>
      </c>
      <c r="G388" s="2">
        <f t="shared" si="25"/>
        <v>133.333333333333</v>
      </c>
      <c r="H388" s="2">
        <v>156</v>
      </c>
      <c r="I388">
        <f t="shared" si="23"/>
        <v>145.9243656</v>
      </c>
      <c r="J388">
        <f t="shared" si="26"/>
        <v>7.29621828</v>
      </c>
    </row>
    <row r="389" customHeight="1" spans="1:10">
      <c r="A389" s="1" t="s">
        <v>190</v>
      </c>
      <c r="B389" t="s">
        <v>568</v>
      </c>
      <c r="C389" t="s">
        <v>789</v>
      </c>
      <c r="D389" t="s">
        <v>790</v>
      </c>
      <c r="E389" t="s">
        <v>573</v>
      </c>
      <c r="F389">
        <v>20</v>
      </c>
      <c r="G389" s="2">
        <f t="shared" si="25"/>
        <v>51.2820512820513</v>
      </c>
      <c r="H389" s="2">
        <v>60</v>
      </c>
      <c r="I389">
        <f t="shared" si="23"/>
        <v>56.124756</v>
      </c>
      <c r="J389">
        <f t="shared" si="26"/>
        <v>2.8062378</v>
      </c>
    </row>
    <row r="390" customHeight="1" spans="1:10">
      <c r="A390" s="1" t="s">
        <v>197</v>
      </c>
      <c r="B390" t="s">
        <v>568</v>
      </c>
      <c r="C390" t="s">
        <v>686</v>
      </c>
      <c r="D390" t="s">
        <v>687</v>
      </c>
      <c r="E390" t="s">
        <v>375</v>
      </c>
      <c r="F390">
        <v>20</v>
      </c>
      <c r="G390" s="2">
        <f t="shared" si="25"/>
        <v>42.7350427350427</v>
      </c>
      <c r="H390" s="2">
        <v>50</v>
      </c>
      <c r="I390">
        <f t="shared" si="23"/>
        <v>46.77063</v>
      </c>
      <c r="J390">
        <f t="shared" si="26"/>
        <v>2.3385315</v>
      </c>
    </row>
    <row r="391" customHeight="1" spans="1:10">
      <c r="A391" s="1" t="s">
        <v>267</v>
      </c>
      <c r="B391" t="s">
        <v>568</v>
      </c>
      <c r="C391" t="s">
        <v>791</v>
      </c>
      <c r="D391" t="s">
        <v>86</v>
      </c>
      <c r="E391" t="s">
        <v>792</v>
      </c>
      <c r="F391">
        <v>12</v>
      </c>
      <c r="G391" s="2">
        <f t="shared" si="25"/>
        <v>70.051282051282</v>
      </c>
      <c r="H391" s="2">
        <v>81.96</v>
      </c>
      <c r="I391">
        <f t="shared" si="23"/>
        <v>76.666416696</v>
      </c>
      <c r="J391">
        <f t="shared" si="26"/>
        <v>6.388868058</v>
      </c>
    </row>
    <row r="392" customHeight="1" spans="1:10">
      <c r="A392" s="1" t="s">
        <v>267</v>
      </c>
      <c r="B392" t="s">
        <v>568</v>
      </c>
      <c r="C392" t="s">
        <v>793</v>
      </c>
      <c r="D392" t="s">
        <v>794</v>
      </c>
      <c r="E392" t="s">
        <v>795</v>
      </c>
      <c r="F392">
        <v>40</v>
      </c>
      <c r="G392" s="2">
        <f t="shared" si="25"/>
        <v>26.4957264957265</v>
      </c>
      <c r="H392" s="2">
        <v>31</v>
      </c>
      <c r="I392">
        <f t="shared" si="23"/>
        <v>28.9977906</v>
      </c>
      <c r="J392">
        <f t="shared" si="26"/>
        <v>0.724944765</v>
      </c>
    </row>
    <row r="393" customHeight="1" spans="1:10">
      <c r="A393" s="1" t="s">
        <v>588</v>
      </c>
      <c r="B393" t="s">
        <v>568</v>
      </c>
      <c r="C393" t="s">
        <v>747</v>
      </c>
      <c r="D393" t="s">
        <v>590</v>
      </c>
      <c r="E393" t="s">
        <v>591</v>
      </c>
      <c r="F393">
        <v>13</v>
      </c>
      <c r="G393" s="2">
        <f t="shared" si="25"/>
        <v>88.8888888888889</v>
      </c>
      <c r="H393" s="2">
        <v>104</v>
      </c>
      <c r="I393">
        <f t="shared" si="23"/>
        <v>97.2829104</v>
      </c>
      <c r="J393">
        <f t="shared" si="26"/>
        <v>7.4833008</v>
      </c>
    </row>
    <row r="394" customHeight="1" spans="1:10">
      <c r="A394" s="1" t="s">
        <v>66</v>
      </c>
      <c r="B394" t="s">
        <v>568</v>
      </c>
      <c r="C394" t="s">
        <v>735</v>
      </c>
      <c r="D394" t="s">
        <v>796</v>
      </c>
      <c r="E394" t="s">
        <v>797</v>
      </c>
      <c r="F394">
        <v>10</v>
      </c>
      <c r="G394" s="2">
        <f t="shared" si="25"/>
        <v>227.350427350427</v>
      </c>
      <c r="H394" s="2">
        <v>266</v>
      </c>
      <c r="I394">
        <f t="shared" si="23"/>
        <v>248.8197516</v>
      </c>
      <c r="J394">
        <f t="shared" si="26"/>
        <v>24.88197516</v>
      </c>
    </row>
    <row r="395" customHeight="1" spans="1:10">
      <c r="A395" s="1" t="s">
        <v>190</v>
      </c>
      <c r="B395" t="s">
        <v>568</v>
      </c>
      <c r="C395" t="s">
        <v>798</v>
      </c>
      <c r="D395" t="s">
        <v>760</v>
      </c>
      <c r="E395" t="s">
        <v>761</v>
      </c>
      <c r="F395">
        <v>10</v>
      </c>
      <c r="G395" s="2">
        <f t="shared" si="25"/>
        <v>220.512820512821</v>
      </c>
      <c r="H395" s="2">
        <v>258</v>
      </c>
      <c r="I395">
        <f t="shared" si="23"/>
        <v>241.3364508</v>
      </c>
      <c r="J395">
        <f t="shared" si="26"/>
        <v>24.13364508</v>
      </c>
    </row>
    <row r="396" customHeight="1" spans="1:10">
      <c r="A396" s="1" t="s">
        <v>190</v>
      </c>
      <c r="B396" t="s">
        <v>568</v>
      </c>
      <c r="C396" t="s">
        <v>612</v>
      </c>
      <c r="D396" t="s">
        <v>799</v>
      </c>
      <c r="E396" t="s">
        <v>576</v>
      </c>
      <c r="F396">
        <v>10</v>
      </c>
      <c r="G396" s="2">
        <f t="shared" si="25"/>
        <v>87.1794871794872</v>
      </c>
      <c r="H396" s="2">
        <v>102</v>
      </c>
      <c r="I396">
        <f t="shared" si="23"/>
        <v>95.4120852</v>
      </c>
      <c r="J396">
        <f t="shared" si="26"/>
        <v>9.54120852</v>
      </c>
    </row>
    <row r="397" customHeight="1" spans="1:10">
      <c r="A397" s="1" t="s">
        <v>401</v>
      </c>
      <c r="B397" t="s">
        <v>568</v>
      </c>
      <c r="C397" t="s">
        <v>764</v>
      </c>
      <c r="D397" t="s">
        <v>765</v>
      </c>
      <c r="E397" t="s">
        <v>766</v>
      </c>
      <c r="F397">
        <v>40</v>
      </c>
      <c r="G397" s="2">
        <f t="shared" si="25"/>
        <v>358.974358974359</v>
      </c>
      <c r="H397" s="2">
        <v>420</v>
      </c>
      <c r="I397">
        <f t="shared" si="23"/>
        <v>392.873292</v>
      </c>
      <c r="J397">
        <f t="shared" si="26"/>
        <v>9.8218323</v>
      </c>
    </row>
    <row r="398" customHeight="1" spans="1:10">
      <c r="A398" s="1" t="s">
        <v>190</v>
      </c>
      <c r="B398" t="s">
        <v>568</v>
      </c>
      <c r="C398" t="s">
        <v>800</v>
      </c>
      <c r="D398" t="s">
        <v>752</v>
      </c>
      <c r="E398" t="s">
        <v>753</v>
      </c>
      <c r="F398">
        <v>10</v>
      </c>
      <c r="G398" s="2">
        <f t="shared" si="25"/>
        <v>25.6410256410256</v>
      </c>
      <c r="H398" s="2">
        <v>30</v>
      </c>
      <c r="I398">
        <f t="shared" si="23"/>
        <v>28.062378</v>
      </c>
      <c r="J398">
        <f t="shared" si="26"/>
        <v>2.8062378</v>
      </c>
    </row>
    <row r="399" customHeight="1" spans="1:10">
      <c r="A399" s="1" t="s">
        <v>190</v>
      </c>
      <c r="B399" t="s">
        <v>568</v>
      </c>
      <c r="C399" t="s">
        <v>635</v>
      </c>
      <c r="D399" t="s">
        <v>636</v>
      </c>
      <c r="E399" t="s">
        <v>801</v>
      </c>
      <c r="F399">
        <v>5</v>
      </c>
      <c r="G399" s="2">
        <f t="shared" si="25"/>
        <v>46.1538461538462</v>
      </c>
      <c r="H399" s="2">
        <v>54</v>
      </c>
      <c r="I399">
        <f t="shared" si="23"/>
        <v>50.5122804</v>
      </c>
      <c r="J399">
        <f t="shared" si="26"/>
        <v>10.10245608</v>
      </c>
    </row>
    <row r="400" customHeight="1" spans="1:10">
      <c r="A400" s="1" t="s">
        <v>190</v>
      </c>
      <c r="B400" t="s">
        <v>568</v>
      </c>
      <c r="C400" t="s">
        <v>713</v>
      </c>
      <c r="D400" t="s">
        <v>714</v>
      </c>
      <c r="E400" t="s">
        <v>294</v>
      </c>
      <c r="F400">
        <v>20</v>
      </c>
      <c r="G400" s="2">
        <f t="shared" si="25"/>
        <v>75.2136752136752</v>
      </c>
      <c r="H400" s="2">
        <v>88</v>
      </c>
      <c r="I400">
        <f t="shared" si="23"/>
        <v>82.3163088</v>
      </c>
      <c r="J400">
        <f t="shared" si="26"/>
        <v>4.11581544</v>
      </c>
    </row>
    <row r="401" customHeight="1" spans="1:10">
      <c r="A401" s="1" t="s">
        <v>66</v>
      </c>
      <c r="B401" t="s">
        <v>568</v>
      </c>
      <c r="C401" t="s">
        <v>68</v>
      </c>
      <c r="D401" t="s">
        <v>254</v>
      </c>
      <c r="E401" t="s">
        <v>724</v>
      </c>
      <c r="F401">
        <v>30</v>
      </c>
      <c r="G401" s="2">
        <f t="shared" si="25"/>
        <v>943.076923076923</v>
      </c>
      <c r="H401" s="2">
        <v>1103.4</v>
      </c>
      <c r="I401">
        <f t="shared" si="23"/>
        <v>1032.13426284</v>
      </c>
      <c r="J401">
        <f t="shared" si="26"/>
        <v>34.404475428</v>
      </c>
    </row>
    <row r="402" customHeight="1" spans="1:10">
      <c r="A402" s="1" t="s">
        <v>14</v>
      </c>
      <c r="B402" t="s">
        <v>568</v>
      </c>
      <c r="C402" t="s">
        <v>706</v>
      </c>
      <c r="D402" t="s">
        <v>359</v>
      </c>
      <c r="E402" t="s">
        <v>707</v>
      </c>
      <c r="F402">
        <v>10</v>
      </c>
      <c r="G402" s="2">
        <f t="shared" si="25"/>
        <v>72.6495726495726</v>
      </c>
      <c r="H402" s="2">
        <v>85</v>
      </c>
      <c r="I402">
        <f t="shared" si="23"/>
        <v>79.510071</v>
      </c>
      <c r="J402">
        <f t="shared" si="26"/>
        <v>7.9510071</v>
      </c>
    </row>
    <row r="403" customHeight="1" spans="1:10">
      <c r="A403" s="1" t="s">
        <v>190</v>
      </c>
      <c r="B403" t="s">
        <v>568</v>
      </c>
      <c r="C403" t="s">
        <v>802</v>
      </c>
      <c r="D403" t="s">
        <v>803</v>
      </c>
      <c r="E403" t="s">
        <v>804</v>
      </c>
      <c r="F403">
        <v>10</v>
      </c>
      <c r="G403" s="2">
        <f t="shared" si="25"/>
        <v>143.589743589744</v>
      </c>
      <c r="H403" s="2">
        <v>168</v>
      </c>
      <c r="I403">
        <f t="shared" si="23"/>
        <v>157.1493168</v>
      </c>
      <c r="J403">
        <f t="shared" si="26"/>
        <v>15.71493168</v>
      </c>
    </row>
    <row r="404" customHeight="1" spans="1:10">
      <c r="A404" s="1" t="s">
        <v>14</v>
      </c>
      <c r="B404" t="s">
        <v>568</v>
      </c>
      <c r="C404" t="s">
        <v>626</v>
      </c>
      <c r="D404" t="s">
        <v>627</v>
      </c>
      <c r="E404" t="s">
        <v>628</v>
      </c>
      <c r="F404">
        <v>60</v>
      </c>
      <c r="G404" s="2">
        <f t="shared" si="25"/>
        <v>379.48717948718</v>
      </c>
      <c r="H404" s="2">
        <v>444</v>
      </c>
      <c r="I404">
        <f t="shared" si="23"/>
        <v>415.3231944</v>
      </c>
      <c r="J404">
        <f t="shared" si="26"/>
        <v>6.92205324</v>
      </c>
    </row>
    <row r="405" customHeight="1" spans="1:10">
      <c r="A405" s="1" t="s">
        <v>203</v>
      </c>
      <c r="B405" t="s">
        <v>568</v>
      </c>
      <c r="C405" t="s">
        <v>805</v>
      </c>
      <c r="D405" t="s">
        <v>359</v>
      </c>
      <c r="E405" t="s">
        <v>806</v>
      </c>
      <c r="F405">
        <v>10</v>
      </c>
      <c r="G405" s="2">
        <f t="shared" si="25"/>
        <v>96.5811965811966</v>
      </c>
      <c r="H405" s="2">
        <v>113</v>
      </c>
      <c r="I405">
        <f t="shared" si="23"/>
        <v>105.7016238</v>
      </c>
      <c r="J405">
        <f t="shared" si="26"/>
        <v>10.57016238</v>
      </c>
    </row>
    <row r="406" customHeight="1" spans="1:10">
      <c r="A406" s="1" t="s">
        <v>197</v>
      </c>
      <c r="B406" t="s">
        <v>568</v>
      </c>
      <c r="C406" t="s">
        <v>807</v>
      </c>
      <c r="D406" t="s">
        <v>808</v>
      </c>
      <c r="E406" t="s">
        <v>809</v>
      </c>
      <c r="F406">
        <v>10</v>
      </c>
      <c r="G406" s="2">
        <f t="shared" ref="G406:G410" si="27">H406/1.17</f>
        <v>28.974358974359</v>
      </c>
      <c r="H406" s="2">
        <v>33.9</v>
      </c>
      <c r="I406">
        <f t="shared" si="23"/>
        <v>31.71048714</v>
      </c>
      <c r="J406">
        <f t="shared" si="26"/>
        <v>3.171048714</v>
      </c>
    </row>
    <row r="407" customHeight="1" spans="1:10">
      <c r="A407" s="1" t="s">
        <v>197</v>
      </c>
      <c r="B407" t="s">
        <v>568</v>
      </c>
      <c r="C407" t="s">
        <v>810</v>
      </c>
      <c r="D407" t="s">
        <v>811</v>
      </c>
      <c r="E407" t="s">
        <v>739</v>
      </c>
      <c r="F407">
        <v>10</v>
      </c>
      <c r="G407" s="2">
        <f t="shared" si="27"/>
        <v>47.8632478632479</v>
      </c>
      <c r="H407" s="2">
        <v>56</v>
      </c>
      <c r="I407">
        <f t="shared" si="23"/>
        <v>52.3831056</v>
      </c>
      <c r="J407">
        <f t="shared" si="26"/>
        <v>5.23831056</v>
      </c>
    </row>
    <row r="408" customHeight="1" spans="1:10">
      <c r="A408" s="1" t="s">
        <v>14</v>
      </c>
      <c r="B408" t="s">
        <v>568</v>
      </c>
      <c r="C408" t="s">
        <v>725</v>
      </c>
      <c r="D408" t="s">
        <v>359</v>
      </c>
      <c r="E408" t="s">
        <v>726</v>
      </c>
      <c r="F408">
        <v>20</v>
      </c>
      <c r="G408" s="2">
        <f t="shared" si="27"/>
        <v>114.529914529915</v>
      </c>
      <c r="H408" s="2">
        <v>134</v>
      </c>
      <c r="I408">
        <f t="shared" si="23"/>
        <v>125.3452884</v>
      </c>
      <c r="J408">
        <f t="shared" si="26"/>
        <v>6.26726442</v>
      </c>
    </row>
    <row r="409" customHeight="1" spans="1:10">
      <c r="A409" s="1" t="s">
        <v>14</v>
      </c>
      <c r="B409" t="s">
        <v>568</v>
      </c>
      <c r="C409" t="s">
        <v>812</v>
      </c>
      <c r="D409" t="s">
        <v>813</v>
      </c>
      <c r="E409" t="s">
        <v>814</v>
      </c>
      <c r="F409">
        <v>10</v>
      </c>
      <c r="G409" s="2">
        <f t="shared" si="27"/>
        <v>100.34188034188</v>
      </c>
      <c r="H409" s="2">
        <v>117.4</v>
      </c>
      <c r="I409">
        <f t="shared" si="23"/>
        <v>109.81743924</v>
      </c>
      <c r="J409">
        <f t="shared" si="26"/>
        <v>10.981743924</v>
      </c>
    </row>
    <row r="410" customHeight="1" spans="1:10">
      <c r="A410" s="1" t="s">
        <v>588</v>
      </c>
      <c r="B410" t="s">
        <v>568</v>
      </c>
      <c r="C410" t="s">
        <v>747</v>
      </c>
      <c r="D410" t="s">
        <v>590</v>
      </c>
      <c r="E410" t="s">
        <v>591</v>
      </c>
      <c r="F410">
        <v>20</v>
      </c>
      <c r="G410" s="2">
        <f t="shared" si="27"/>
        <v>133.333333333333</v>
      </c>
      <c r="H410" s="2">
        <v>156</v>
      </c>
      <c r="I410">
        <f t="shared" si="23"/>
        <v>145.9243656</v>
      </c>
      <c r="J410">
        <f t="shared" si="26"/>
        <v>7.29621828</v>
      </c>
    </row>
    <row r="411" customHeight="1" spans="1:10">
      <c r="A411" s="1" t="s">
        <v>203</v>
      </c>
      <c r="B411" t="s">
        <v>568</v>
      </c>
      <c r="C411" t="s">
        <v>297</v>
      </c>
      <c r="D411" t="s">
        <v>298</v>
      </c>
      <c r="E411" t="s">
        <v>815</v>
      </c>
      <c r="F411">
        <v>10</v>
      </c>
      <c r="G411" s="2">
        <f t="shared" ref="G411:G416" si="28">H411/1.17</f>
        <v>185.470085470085</v>
      </c>
      <c r="H411" s="2">
        <v>217</v>
      </c>
      <c r="I411">
        <f t="shared" si="23"/>
        <v>202.9845342</v>
      </c>
      <c r="J411">
        <f t="shared" si="26"/>
        <v>20.29845342</v>
      </c>
    </row>
    <row r="412" customHeight="1" spans="1:10">
      <c r="A412" s="1" t="s">
        <v>14</v>
      </c>
      <c r="B412" t="s">
        <v>568</v>
      </c>
      <c r="C412" t="s">
        <v>757</v>
      </c>
      <c r="D412" t="s">
        <v>758</v>
      </c>
      <c r="E412" t="s">
        <v>594</v>
      </c>
      <c r="F412">
        <v>20</v>
      </c>
      <c r="G412" s="2">
        <f t="shared" si="28"/>
        <v>355.555555555556</v>
      </c>
      <c r="H412" s="2">
        <v>416</v>
      </c>
      <c r="I412">
        <f t="shared" si="23"/>
        <v>389.1316416</v>
      </c>
      <c r="J412">
        <f t="shared" si="26"/>
        <v>19.45658208</v>
      </c>
    </row>
    <row r="413" customHeight="1" spans="1:10">
      <c r="A413" s="1" t="s">
        <v>203</v>
      </c>
      <c r="B413" t="s">
        <v>568</v>
      </c>
      <c r="C413" t="s">
        <v>816</v>
      </c>
      <c r="D413" t="s">
        <v>817</v>
      </c>
      <c r="E413" t="s">
        <v>818</v>
      </c>
      <c r="F413">
        <v>10</v>
      </c>
      <c r="G413" s="2">
        <f t="shared" si="28"/>
        <v>126.495726495727</v>
      </c>
      <c r="H413" s="2">
        <v>148</v>
      </c>
      <c r="I413">
        <f t="shared" si="23"/>
        <v>138.4410648</v>
      </c>
      <c r="J413">
        <f t="shared" si="26"/>
        <v>13.84410648</v>
      </c>
    </row>
    <row r="414" customHeight="1" spans="1:10">
      <c r="A414" s="1" t="s">
        <v>66</v>
      </c>
      <c r="B414" t="s">
        <v>568</v>
      </c>
      <c r="C414" t="s">
        <v>769</v>
      </c>
      <c r="D414" t="s">
        <v>275</v>
      </c>
      <c r="E414" t="s">
        <v>639</v>
      </c>
      <c r="F414">
        <v>50</v>
      </c>
      <c r="G414" s="2">
        <f t="shared" si="28"/>
        <v>290.598290598291</v>
      </c>
      <c r="H414" s="2">
        <v>340</v>
      </c>
      <c r="I414">
        <f>H414*0.9354126</f>
        <v>318.040284</v>
      </c>
      <c r="J414">
        <f t="shared" si="26"/>
        <v>6.36080568</v>
      </c>
    </row>
    <row r="415" customHeight="1" spans="1:10">
      <c r="A415" s="1" t="s">
        <v>588</v>
      </c>
      <c r="B415" t="s">
        <v>568</v>
      </c>
      <c r="C415" t="s">
        <v>747</v>
      </c>
      <c r="D415" t="s">
        <v>590</v>
      </c>
      <c r="E415" t="s">
        <v>591</v>
      </c>
      <c r="F415">
        <v>10</v>
      </c>
      <c r="G415" s="2">
        <f t="shared" si="28"/>
        <v>66.6666666666667</v>
      </c>
      <c r="H415" s="2">
        <v>78</v>
      </c>
      <c r="I415">
        <f>H415*0.9354126</f>
        <v>72.9621828</v>
      </c>
      <c r="J415">
        <f t="shared" si="26"/>
        <v>7.29621828</v>
      </c>
    </row>
    <row r="416" customHeight="1" spans="1:10">
      <c r="A416" s="1" t="s">
        <v>14</v>
      </c>
      <c r="B416" t="s">
        <v>568</v>
      </c>
      <c r="C416" t="s">
        <v>738</v>
      </c>
      <c r="D416" t="s">
        <v>381</v>
      </c>
      <c r="E416" t="s">
        <v>739</v>
      </c>
      <c r="F416">
        <v>19</v>
      </c>
      <c r="G416" s="2">
        <f t="shared" si="28"/>
        <v>987.350427350427</v>
      </c>
      <c r="H416" s="2">
        <v>1155.2</v>
      </c>
      <c r="I416">
        <f>H416*0.9354126</f>
        <v>1080.58863552</v>
      </c>
      <c r="J416">
        <f t="shared" si="26"/>
        <v>56.87308608</v>
      </c>
    </row>
    <row r="417" customHeight="1" spans="1:10">
      <c r="A417" s="1" t="s">
        <v>562</v>
      </c>
      <c r="B417" t="s">
        <v>819</v>
      </c>
      <c r="C417" t="s">
        <v>564</v>
      </c>
      <c r="D417" t="s">
        <v>565</v>
      </c>
      <c r="E417" t="s">
        <v>566</v>
      </c>
      <c r="F417">
        <v>200</v>
      </c>
      <c r="G417" s="2">
        <v>6495.73</v>
      </c>
      <c r="H417" s="2">
        <f t="shared" ref="H417:H437" si="29">G417*1.17</f>
        <v>7600.0041</v>
      </c>
      <c r="I417">
        <f>H417*0.9354126</f>
        <v>7109.13959519166</v>
      </c>
      <c r="J417">
        <f t="shared" si="26"/>
        <v>35.5456979759583</v>
      </c>
    </row>
    <row r="418" customHeight="1" spans="1:10">
      <c r="A418" s="1" t="s">
        <v>562</v>
      </c>
      <c r="B418" t="s">
        <v>819</v>
      </c>
      <c r="C418" t="s">
        <v>564</v>
      </c>
      <c r="D418" t="s">
        <v>567</v>
      </c>
      <c r="E418" t="s">
        <v>566</v>
      </c>
      <c r="F418">
        <v>200</v>
      </c>
      <c r="G418" s="2">
        <v>6495.73</v>
      </c>
      <c r="H418" s="2">
        <f t="shared" si="29"/>
        <v>7600.0041</v>
      </c>
      <c r="I418">
        <f t="shared" ref="I418:I449" si="30">H418*0.9354126</f>
        <v>7109.13959519166</v>
      </c>
      <c r="J418">
        <f t="shared" si="26"/>
        <v>35.5456979759583</v>
      </c>
    </row>
    <row r="419" customHeight="1" spans="1:10">
      <c r="A419" s="1" t="s">
        <v>562</v>
      </c>
      <c r="B419" t="s">
        <v>820</v>
      </c>
      <c r="C419" t="s">
        <v>564</v>
      </c>
      <c r="D419" t="s">
        <v>567</v>
      </c>
      <c r="E419" t="s">
        <v>566</v>
      </c>
      <c r="F419">
        <v>200</v>
      </c>
      <c r="G419" s="2">
        <v>5350.43</v>
      </c>
      <c r="H419" s="2">
        <f t="shared" si="29"/>
        <v>6260.0031</v>
      </c>
      <c r="I419">
        <f t="shared" si="30"/>
        <v>5855.68577577906</v>
      </c>
      <c r="J419">
        <f t="shared" si="26"/>
        <v>29.2784288788953</v>
      </c>
    </row>
    <row r="420" customHeight="1" spans="1:10">
      <c r="A420" s="1" t="s">
        <v>562</v>
      </c>
      <c r="B420" t="s">
        <v>821</v>
      </c>
      <c r="C420" t="s">
        <v>564</v>
      </c>
      <c r="D420" t="s">
        <v>567</v>
      </c>
      <c r="E420" t="s">
        <v>566</v>
      </c>
      <c r="F420">
        <v>300</v>
      </c>
      <c r="G420" s="2">
        <v>10256.41</v>
      </c>
      <c r="H420" s="2">
        <f t="shared" si="29"/>
        <v>11999.9997</v>
      </c>
      <c r="I420">
        <f t="shared" si="30"/>
        <v>11224.9509193762</v>
      </c>
      <c r="J420">
        <f t="shared" si="26"/>
        <v>37.4165030645874</v>
      </c>
    </row>
    <row r="421" customHeight="1" spans="1:10">
      <c r="A421" s="1" t="s">
        <v>822</v>
      </c>
      <c r="B421" t="s">
        <v>823</v>
      </c>
      <c r="C421" t="s">
        <v>824</v>
      </c>
      <c r="D421" t="s">
        <v>825</v>
      </c>
      <c r="E421" t="s">
        <v>826</v>
      </c>
      <c r="F421">
        <v>1</v>
      </c>
      <c r="G421" s="2">
        <v>359401.71</v>
      </c>
      <c r="H421" s="2">
        <f t="shared" si="29"/>
        <v>420500.0007</v>
      </c>
      <c r="I421">
        <f t="shared" si="30"/>
        <v>393340.998954789</v>
      </c>
      <c r="J421">
        <f t="shared" si="26"/>
        <v>393340.998954789</v>
      </c>
    </row>
    <row r="422" customHeight="1" spans="1:10">
      <c r="A422" s="1" t="s">
        <v>588</v>
      </c>
      <c r="B422" t="s">
        <v>827</v>
      </c>
      <c r="C422" t="s">
        <v>747</v>
      </c>
      <c r="D422" t="s">
        <v>590</v>
      </c>
      <c r="E422" t="s">
        <v>591</v>
      </c>
      <c r="F422">
        <v>2400</v>
      </c>
      <c r="G422" s="2">
        <v>55384.62</v>
      </c>
      <c r="H422" s="2">
        <f t="shared" si="29"/>
        <v>64800.0054</v>
      </c>
      <c r="I422">
        <f t="shared" si="30"/>
        <v>60614.741531228</v>
      </c>
      <c r="J422">
        <f t="shared" si="26"/>
        <v>25.2561423046784</v>
      </c>
    </row>
    <row r="423" customHeight="1" spans="1:10">
      <c r="A423" s="1" t="s">
        <v>588</v>
      </c>
      <c r="B423" t="s">
        <v>827</v>
      </c>
      <c r="C423" t="s">
        <v>747</v>
      </c>
      <c r="D423" t="s">
        <v>590</v>
      </c>
      <c r="E423" t="s">
        <v>591</v>
      </c>
      <c r="F423">
        <v>1440</v>
      </c>
      <c r="G423" s="2">
        <v>13538.46</v>
      </c>
      <c r="H423" s="2">
        <f t="shared" si="29"/>
        <v>15839.9982</v>
      </c>
      <c r="I423">
        <f t="shared" si="30"/>
        <v>14816.9339002573</v>
      </c>
      <c r="J423">
        <f t="shared" si="26"/>
        <v>10.2895374307343</v>
      </c>
    </row>
    <row r="424" customHeight="1" spans="1:10">
      <c r="A424" s="1" t="s">
        <v>588</v>
      </c>
      <c r="B424" t="s">
        <v>828</v>
      </c>
      <c r="C424" t="s">
        <v>747</v>
      </c>
      <c r="D424" t="s">
        <v>590</v>
      </c>
      <c r="E424" t="s">
        <v>591</v>
      </c>
      <c r="F424">
        <v>240</v>
      </c>
      <c r="G424" s="2">
        <v>5641.03</v>
      </c>
      <c r="H424" s="2">
        <f t="shared" si="29"/>
        <v>6600.0051</v>
      </c>
      <c r="I424">
        <f t="shared" si="30"/>
        <v>6173.72793060426</v>
      </c>
      <c r="J424">
        <f t="shared" si="26"/>
        <v>25.7238663775178</v>
      </c>
    </row>
    <row r="425" customHeight="1" spans="1:10">
      <c r="A425" s="1" t="s">
        <v>588</v>
      </c>
      <c r="B425" t="s">
        <v>829</v>
      </c>
      <c r="C425" t="s">
        <v>747</v>
      </c>
      <c r="D425" t="s">
        <v>590</v>
      </c>
      <c r="E425" t="s">
        <v>591</v>
      </c>
      <c r="F425">
        <v>1600</v>
      </c>
      <c r="G425" s="2">
        <v>31452.99</v>
      </c>
      <c r="H425" s="2">
        <f t="shared" si="29"/>
        <v>36799.9983</v>
      </c>
      <c r="I425">
        <f t="shared" si="30"/>
        <v>34423.1820897986</v>
      </c>
      <c r="J425">
        <f t="shared" si="26"/>
        <v>21.5144888061241</v>
      </c>
    </row>
    <row r="426" customHeight="1" spans="1:10">
      <c r="A426" s="1" t="s">
        <v>588</v>
      </c>
      <c r="B426" t="s">
        <v>830</v>
      </c>
      <c r="C426" t="s">
        <v>747</v>
      </c>
      <c r="D426" t="s">
        <v>590</v>
      </c>
      <c r="E426" t="s">
        <v>591</v>
      </c>
      <c r="F426">
        <v>80</v>
      </c>
      <c r="G426" s="2">
        <v>1709.4</v>
      </c>
      <c r="H426" s="2">
        <f t="shared" si="29"/>
        <v>1999.998</v>
      </c>
      <c r="I426">
        <f t="shared" si="30"/>
        <v>1870.8233291748</v>
      </c>
      <c r="J426">
        <f t="shared" si="26"/>
        <v>23.385291614685</v>
      </c>
    </row>
    <row r="427" customHeight="1" spans="1:10">
      <c r="A427" s="1" t="s">
        <v>588</v>
      </c>
      <c r="B427" t="s">
        <v>831</v>
      </c>
      <c r="C427" t="s">
        <v>747</v>
      </c>
      <c r="D427" t="s">
        <v>590</v>
      </c>
      <c r="E427" t="s">
        <v>591</v>
      </c>
      <c r="F427">
        <v>160</v>
      </c>
      <c r="G427" s="2">
        <v>1504.27</v>
      </c>
      <c r="H427" s="2">
        <f t="shared" si="29"/>
        <v>1759.9959</v>
      </c>
      <c r="I427">
        <f t="shared" si="30"/>
        <v>1646.32234080834</v>
      </c>
      <c r="J427">
        <f t="shared" si="26"/>
        <v>10.2895146300521</v>
      </c>
    </row>
    <row r="428" customHeight="1" spans="1:10">
      <c r="A428" s="1" t="s">
        <v>80</v>
      </c>
      <c r="B428" t="s">
        <v>556</v>
      </c>
      <c r="C428" t="s">
        <v>832</v>
      </c>
      <c r="D428" t="s">
        <v>833</v>
      </c>
      <c r="E428" t="s">
        <v>401</v>
      </c>
      <c r="F428">
        <v>6000</v>
      </c>
      <c r="G428" s="2">
        <v>91230.77</v>
      </c>
      <c r="H428" s="2">
        <f t="shared" si="29"/>
        <v>106740.0009</v>
      </c>
      <c r="I428">
        <f t="shared" si="30"/>
        <v>99845.9417658714</v>
      </c>
      <c r="J428">
        <f t="shared" si="26"/>
        <v>16.6409902943119</v>
      </c>
    </row>
    <row r="429" customHeight="1" spans="1:10">
      <c r="A429" s="1" t="s">
        <v>80</v>
      </c>
      <c r="B429" t="s">
        <v>556</v>
      </c>
      <c r="C429" t="s">
        <v>832</v>
      </c>
      <c r="D429" t="s">
        <v>833</v>
      </c>
      <c r="E429" t="s">
        <v>401</v>
      </c>
      <c r="F429">
        <v>6000</v>
      </c>
      <c r="G429" s="2">
        <v>91230.77</v>
      </c>
      <c r="H429" s="2">
        <f t="shared" si="29"/>
        <v>106740.0009</v>
      </c>
      <c r="I429">
        <f t="shared" si="30"/>
        <v>99845.9417658714</v>
      </c>
      <c r="J429">
        <f t="shared" si="26"/>
        <v>16.6409902943119</v>
      </c>
    </row>
    <row r="430" customHeight="1" spans="1:10">
      <c r="A430" s="1" t="s">
        <v>834</v>
      </c>
      <c r="B430" t="s">
        <v>835</v>
      </c>
      <c r="C430" t="s">
        <v>836</v>
      </c>
      <c r="D430" t="s">
        <v>590</v>
      </c>
      <c r="E430" t="s">
        <v>837</v>
      </c>
      <c r="F430">
        <v>240</v>
      </c>
      <c r="G430" s="2">
        <v>5115.9</v>
      </c>
      <c r="H430" s="2">
        <f t="shared" si="29"/>
        <v>5985.603</v>
      </c>
      <c r="I430">
        <f t="shared" si="30"/>
        <v>5599.0084647978</v>
      </c>
      <c r="J430">
        <f t="shared" si="26"/>
        <v>23.3292019366575</v>
      </c>
    </row>
    <row r="431" customHeight="1" spans="1:10">
      <c r="A431" s="1" t="s">
        <v>472</v>
      </c>
      <c r="B431" t="s">
        <v>835</v>
      </c>
      <c r="C431" t="s">
        <v>838</v>
      </c>
      <c r="D431" t="s">
        <v>839</v>
      </c>
      <c r="E431" t="s">
        <v>840</v>
      </c>
      <c r="F431">
        <v>100</v>
      </c>
      <c r="G431" s="2">
        <v>7328.21</v>
      </c>
      <c r="H431" s="2">
        <f t="shared" si="29"/>
        <v>8574.0057</v>
      </c>
      <c r="I431">
        <f t="shared" si="30"/>
        <v>8020.23296425182</v>
      </c>
      <c r="J431">
        <f t="shared" si="26"/>
        <v>80.2023296425182</v>
      </c>
    </row>
    <row r="432" customHeight="1" spans="1:10">
      <c r="A432" s="1" t="s">
        <v>841</v>
      </c>
      <c r="B432" t="s">
        <v>835</v>
      </c>
      <c r="C432" t="s">
        <v>842</v>
      </c>
      <c r="D432" t="s">
        <v>301</v>
      </c>
      <c r="E432" t="s">
        <v>843</v>
      </c>
      <c r="F432">
        <v>79</v>
      </c>
      <c r="G432" s="2">
        <v>7766.31</v>
      </c>
      <c r="H432" s="2">
        <f t="shared" si="29"/>
        <v>9086.5827</v>
      </c>
      <c r="I432">
        <f t="shared" si="30"/>
        <v>8499.70394852202</v>
      </c>
      <c r="J432">
        <f t="shared" si="26"/>
        <v>107.591189221798</v>
      </c>
    </row>
    <row r="433" customHeight="1" spans="1:10">
      <c r="A433" s="1" t="s">
        <v>844</v>
      </c>
      <c r="B433" t="s">
        <v>835</v>
      </c>
      <c r="C433" t="s">
        <v>845</v>
      </c>
      <c r="D433" t="s">
        <v>846</v>
      </c>
      <c r="E433" t="s">
        <v>847</v>
      </c>
      <c r="F433">
        <v>50</v>
      </c>
      <c r="G433" s="2">
        <v>3734.62</v>
      </c>
      <c r="H433" s="2">
        <f t="shared" si="29"/>
        <v>4369.5054</v>
      </c>
      <c r="I433">
        <f t="shared" si="30"/>
        <v>4087.29040692804</v>
      </c>
      <c r="J433">
        <f t="shared" si="26"/>
        <v>81.7458081385608</v>
      </c>
    </row>
    <row r="434" customHeight="1" spans="1:10">
      <c r="A434" s="1" t="s">
        <v>834</v>
      </c>
      <c r="B434" t="s">
        <v>835</v>
      </c>
      <c r="C434" t="s">
        <v>836</v>
      </c>
      <c r="D434" t="s">
        <v>590</v>
      </c>
      <c r="E434" t="s">
        <v>837</v>
      </c>
      <c r="F434">
        <v>120</v>
      </c>
      <c r="G434" s="2">
        <v>2557.95</v>
      </c>
      <c r="H434" s="2">
        <f t="shared" si="29"/>
        <v>2992.8015</v>
      </c>
      <c r="I434">
        <f t="shared" si="30"/>
        <v>2799.5042323989</v>
      </c>
      <c r="J434">
        <f t="shared" si="26"/>
        <v>23.3292019366575</v>
      </c>
    </row>
    <row r="435" customHeight="1" spans="1:10">
      <c r="A435" s="1" t="s">
        <v>844</v>
      </c>
      <c r="B435" t="s">
        <v>835</v>
      </c>
      <c r="C435" t="s">
        <v>845</v>
      </c>
      <c r="D435" t="s">
        <v>846</v>
      </c>
      <c r="E435" t="s">
        <v>847</v>
      </c>
      <c r="F435">
        <v>20</v>
      </c>
      <c r="G435" s="2">
        <v>1493.85</v>
      </c>
      <c r="H435" s="2">
        <f t="shared" si="29"/>
        <v>1747.8045</v>
      </c>
      <c r="I435">
        <f t="shared" si="30"/>
        <v>1634.9183516367</v>
      </c>
      <c r="J435">
        <f t="shared" si="26"/>
        <v>81.745917581835</v>
      </c>
    </row>
    <row r="436" customHeight="1" spans="1:10">
      <c r="A436" s="1" t="s">
        <v>14</v>
      </c>
      <c r="B436" t="s">
        <v>835</v>
      </c>
      <c r="C436" t="s">
        <v>848</v>
      </c>
      <c r="D436" t="s">
        <v>849</v>
      </c>
      <c r="E436" t="s">
        <v>850</v>
      </c>
      <c r="F436">
        <v>120</v>
      </c>
      <c r="G436" s="2">
        <v>2264.62</v>
      </c>
      <c r="H436" s="2">
        <f t="shared" si="29"/>
        <v>2649.6054</v>
      </c>
      <c r="I436">
        <f t="shared" si="30"/>
        <v>2478.47427618804</v>
      </c>
      <c r="J436">
        <f t="shared" si="26"/>
        <v>20.653952301567</v>
      </c>
    </row>
    <row r="437" customHeight="1" spans="1:10">
      <c r="A437" s="1" t="s">
        <v>834</v>
      </c>
      <c r="B437" t="s">
        <v>835</v>
      </c>
      <c r="C437" t="s">
        <v>836</v>
      </c>
      <c r="D437" t="s">
        <v>590</v>
      </c>
      <c r="E437" t="s">
        <v>837</v>
      </c>
      <c r="F437">
        <v>240</v>
      </c>
      <c r="G437" s="2">
        <v>5115.9</v>
      </c>
      <c r="H437" s="2">
        <f t="shared" si="29"/>
        <v>5985.603</v>
      </c>
      <c r="I437">
        <f t="shared" si="30"/>
        <v>5599.0084647978</v>
      </c>
      <c r="J437">
        <f t="shared" si="26"/>
        <v>23.3292019366575</v>
      </c>
    </row>
    <row r="438" customHeight="1" spans="1:10">
      <c r="A438" s="1" t="s">
        <v>76</v>
      </c>
      <c r="B438" t="s">
        <v>835</v>
      </c>
      <c r="C438" t="s">
        <v>851</v>
      </c>
      <c r="D438" t="s">
        <v>852</v>
      </c>
      <c r="E438" t="s">
        <v>853</v>
      </c>
      <c r="F438">
        <v>180</v>
      </c>
      <c r="G438" s="2">
        <v>11298.46</v>
      </c>
      <c r="H438" s="2">
        <f t="shared" ref="H438:H444" si="31">G438*1.17</f>
        <v>13219.1982</v>
      </c>
      <c r="I438">
        <f t="shared" si="30"/>
        <v>12365.4045581773</v>
      </c>
      <c r="J438">
        <f t="shared" si="26"/>
        <v>68.696691989874</v>
      </c>
    </row>
    <row r="439" customHeight="1" spans="1:10">
      <c r="A439" s="1" t="s">
        <v>844</v>
      </c>
      <c r="B439" t="s">
        <v>835</v>
      </c>
      <c r="C439" t="s">
        <v>854</v>
      </c>
      <c r="D439" t="s">
        <v>855</v>
      </c>
      <c r="E439" t="s">
        <v>856</v>
      </c>
      <c r="F439">
        <v>1200</v>
      </c>
      <c r="G439" s="2">
        <v>65435.9</v>
      </c>
      <c r="H439" s="2">
        <f t="shared" si="31"/>
        <v>76560.003</v>
      </c>
      <c r="I439">
        <f t="shared" si="30"/>
        <v>71615.1914622378</v>
      </c>
      <c r="J439">
        <f t="shared" si="26"/>
        <v>59.6793262185315</v>
      </c>
    </row>
    <row r="440" customHeight="1" spans="1:10">
      <c r="A440" s="1" t="s">
        <v>844</v>
      </c>
      <c r="B440" t="s">
        <v>835</v>
      </c>
      <c r="C440" t="s">
        <v>857</v>
      </c>
      <c r="D440" t="s">
        <v>858</v>
      </c>
      <c r="E440" t="s">
        <v>859</v>
      </c>
      <c r="F440">
        <v>300</v>
      </c>
      <c r="G440" s="2">
        <v>13602.56</v>
      </c>
      <c r="H440" s="2">
        <f t="shared" si="31"/>
        <v>15914.9952</v>
      </c>
      <c r="I440">
        <f t="shared" si="30"/>
        <v>14887.0870390195</v>
      </c>
      <c r="J440">
        <f t="shared" si="26"/>
        <v>49.6236234633984</v>
      </c>
    </row>
    <row r="441" customHeight="1" spans="1:10">
      <c r="A441" s="1" t="s">
        <v>80</v>
      </c>
      <c r="B441" t="s">
        <v>835</v>
      </c>
      <c r="C441" t="s">
        <v>187</v>
      </c>
      <c r="D441" t="s">
        <v>188</v>
      </c>
      <c r="E441" t="s">
        <v>23</v>
      </c>
      <c r="F441">
        <v>1200</v>
      </c>
      <c r="G441" s="2">
        <v>21548.72</v>
      </c>
      <c r="H441" s="2">
        <f t="shared" si="31"/>
        <v>25212.0024</v>
      </c>
      <c r="I441">
        <f t="shared" si="30"/>
        <v>23583.6247161902</v>
      </c>
      <c r="J441">
        <f t="shared" si="26"/>
        <v>19.6530205968252</v>
      </c>
    </row>
    <row r="442" customHeight="1" spans="1:10">
      <c r="A442" s="1" t="s">
        <v>823</v>
      </c>
      <c r="B442" t="s">
        <v>835</v>
      </c>
      <c r="C442" t="s">
        <v>860</v>
      </c>
      <c r="D442" t="s">
        <v>861</v>
      </c>
      <c r="E442" t="s">
        <v>18</v>
      </c>
      <c r="F442">
        <v>300</v>
      </c>
      <c r="G442" s="2">
        <v>2566.67</v>
      </c>
      <c r="H442" s="2">
        <f t="shared" si="31"/>
        <v>3003.0039</v>
      </c>
      <c r="I442">
        <f t="shared" si="30"/>
        <v>2809.04768590914</v>
      </c>
      <c r="J442">
        <f t="shared" si="26"/>
        <v>9.3634922863638</v>
      </c>
    </row>
    <row r="443" customHeight="1" spans="1:10">
      <c r="A443" s="1" t="s">
        <v>862</v>
      </c>
      <c r="B443" t="s">
        <v>835</v>
      </c>
      <c r="C443" t="s">
        <v>863</v>
      </c>
      <c r="D443" t="s">
        <v>864</v>
      </c>
      <c r="E443" t="s">
        <v>596</v>
      </c>
      <c r="F443">
        <v>400</v>
      </c>
      <c r="G443" s="2">
        <v>15589.74</v>
      </c>
      <c r="H443" s="2">
        <f t="shared" si="31"/>
        <v>18239.9958</v>
      </c>
      <c r="I443">
        <f t="shared" si="30"/>
        <v>17061.9218952671</v>
      </c>
      <c r="J443">
        <f t="shared" si="26"/>
        <v>42.6548047381677</v>
      </c>
    </row>
    <row r="444" customHeight="1" spans="1:10">
      <c r="A444" s="1" t="s">
        <v>472</v>
      </c>
      <c r="B444" t="s">
        <v>835</v>
      </c>
      <c r="C444" t="s">
        <v>865</v>
      </c>
      <c r="D444" t="s">
        <v>866</v>
      </c>
      <c r="E444" t="s">
        <v>439</v>
      </c>
      <c r="F444">
        <v>200</v>
      </c>
      <c r="G444" s="2">
        <v>3268.38</v>
      </c>
      <c r="H444" s="2">
        <f t="shared" si="31"/>
        <v>3824.0046</v>
      </c>
      <c r="I444">
        <f t="shared" si="30"/>
        <v>3577.02208529796</v>
      </c>
      <c r="J444">
        <f t="shared" si="26"/>
        <v>17.8851104264898</v>
      </c>
    </row>
    <row r="445" customHeight="1" spans="1:10">
      <c r="A445" s="1" t="s">
        <v>472</v>
      </c>
      <c r="B445" t="s">
        <v>835</v>
      </c>
      <c r="C445" t="s">
        <v>867</v>
      </c>
      <c r="D445" t="s">
        <v>516</v>
      </c>
      <c r="E445" t="s">
        <v>868</v>
      </c>
      <c r="F445">
        <v>400</v>
      </c>
      <c r="G445" s="2">
        <v>5305.98</v>
      </c>
      <c r="H445" s="2">
        <f t="shared" ref="H445:H469" si="32">G445*1.17</f>
        <v>6207.9966</v>
      </c>
      <c r="I445">
        <f t="shared" si="30"/>
        <v>5807.03824039716</v>
      </c>
      <c r="J445">
        <f t="shared" si="26"/>
        <v>14.5175956009929</v>
      </c>
    </row>
    <row r="446" customHeight="1" spans="1:10">
      <c r="A446" s="1" t="s">
        <v>163</v>
      </c>
      <c r="B446" t="s">
        <v>835</v>
      </c>
      <c r="C446" t="s">
        <v>869</v>
      </c>
      <c r="D446" t="s">
        <v>165</v>
      </c>
      <c r="E446" t="s">
        <v>870</v>
      </c>
      <c r="F446">
        <v>60</v>
      </c>
      <c r="G446" s="2">
        <v>502.56</v>
      </c>
      <c r="H446" s="2">
        <f t="shared" si="32"/>
        <v>587.9952</v>
      </c>
      <c r="I446">
        <f t="shared" si="30"/>
        <v>550.01811881952</v>
      </c>
      <c r="J446">
        <f t="shared" si="26"/>
        <v>9.166968646992</v>
      </c>
    </row>
    <row r="447" customHeight="1" spans="1:10">
      <c r="A447" s="1" t="s">
        <v>844</v>
      </c>
      <c r="B447" t="s">
        <v>835</v>
      </c>
      <c r="C447" t="s">
        <v>871</v>
      </c>
      <c r="D447" t="s">
        <v>298</v>
      </c>
      <c r="E447" t="s">
        <v>872</v>
      </c>
      <c r="F447">
        <v>200</v>
      </c>
      <c r="G447" s="2">
        <v>11965.81</v>
      </c>
      <c r="H447" s="2">
        <f t="shared" si="32"/>
        <v>13999.9977</v>
      </c>
      <c r="I447">
        <f t="shared" si="30"/>
        <v>13095.774248551</v>
      </c>
      <c r="J447">
        <f t="shared" si="26"/>
        <v>65.4788712427551</v>
      </c>
    </row>
    <row r="448" customHeight="1" spans="1:10">
      <c r="A448" s="1" t="s">
        <v>873</v>
      </c>
      <c r="B448" t="s">
        <v>835</v>
      </c>
      <c r="C448" t="s">
        <v>874</v>
      </c>
      <c r="D448" t="s">
        <v>604</v>
      </c>
      <c r="E448" t="s">
        <v>875</v>
      </c>
      <c r="F448">
        <v>200</v>
      </c>
      <c r="G448" s="2">
        <v>5656.41</v>
      </c>
      <c r="H448" s="2">
        <f t="shared" si="32"/>
        <v>6617.9997</v>
      </c>
      <c r="I448">
        <f t="shared" si="30"/>
        <v>6190.56030617622</v>
      </c>
      <c r="J448">
        <f t="shared" si="26"/>
        <v>30.9528015308811</v>
      </c>
    </row>
    <row r="449" customHeight="1" spans="1:10">
      <c r="A449" s="1" t="s">
        <v>80</v>
      </c>
      <c r="B449" t="s">
        <v>835</v>
      </c>
      <c r="C449" t="s">
        <v>876</v>
      </c>
      <c r="D449" t="s">
        <v>621</v>
      </c>
      <c r="E449" t="s">
        <v>877</v>
      </c>
      <c r="F449">
        <v>1500</v>
      </c>
      <c r="G449" s="2">
        <v>43038.46</v>
      </c>
      <c r="H449" s="2">
        <f t="shared" si="32"/>
        <v>50354.9982</v>
      </c>
      <c r="I449">
        <f t="shared" si="30"/>
        <v>47102.6997892573</v>
      </c>
      <c r="J449">
        <f t="shared" si="26"/>
        <v>31.4017998595049</v>
      </c>
    </row>
    <row r="450" customHeight="1" spans="1:10">
      <c r="A450" s="1" t="s">
        <v>878</v>
      </c>
      <c r="B450" t="s">
        <v>835</v>
      </c>
      <c r="C450" t="s">
        <v>879</v>
      </c>
      <c r="D450" t="s">
        <v>880</v>
      </c>
      <c r="E450" t="s">
        <v>252</v>
      </c>
      <c r="F450">
        <v>300</v>
      </c>
      <c r="G450" s="2">
        <v>5530.77</v>
      </c>
      <c r="H450" s="2">
        <f t="shared" si="32"/>
        <v>6471.0009</v>
      </c>
      <c r="I450">
        <f t="shared" ref="I450:I481" si="33">H450*0.9354126</f>
        <v>6053.05577647134</v>
      </c>
      <c r="J450">
        <f t="shared" si="26"/>
        <v>20.1768525882378</v>
      </c>
    </row>
    <row r="451" customHeight="1" spans="1:10">
      <c r="A451" s="1" t="s">
        <v>844</v>
      </c>
      <c r="B451" t="s">
        <v>835</v>
      </c>
      <c r="C451" t="s">
        <v>881</v>
      </c>
      <c r="D451" t="s">
        <v>882</v>
      </c>
      <c r="E451" t="s">
        <v>661</v>
      </c>
      <c r="F451">
        <v>150</v>
      </c>
      <c r="G451" s="2">
        <v>17315.38</v>
      </c>
      <c r="H451" s="2">
        <f t="shared" si="32"/>
        <v>20258.9946</v>
      </c>
      <c r="I451">
        <f t="shared" si="33"/>
        <v>18950.518812172</v>
      </c>
      <c r="J451">
        <f t="shared" ref="J451:J514" si="34">I451/F451</f>
        <v>126.336792081146</v>
      </c>
    </row>
    <row r="452" customHeight="1" spans="1:10">
      <c r="A452" s="1" t="s">
        <v>80</v>
      </c>
      <c r="B452" t="s">
        <v>835</v>
      </c>
      <c r="C452" t="s">
        <v>883</v>
      </c>
      <c r="D452" t="s">
        <v>884</v>
      </c>
      <c r="E452" t="s">
        <v>885</v>
      </c>
      <c r="F452">
        <v>200</v>
      </c>
      <c r="G452" s="2">
        <v>6511.11</v>
      </c>
      <c r="H452" s="2">
        <f t="shared" si="32"/>
        <v>7617.9987</v>
      </c>
      <c r="I452">
        <f t="shared" si="33"/>
        <v>7125.97197076362</v>
      </c>
      <c r="J452">
        <f t="shared" si="34"/>
        <v>35.6298598538181</v>
      </c>
    </row>
    <row r="453" customHeight="1" spans="1:10">
      <c r="A453" s="1" t="s">
        <v>844</v>
      </c>
      <c r="B453" t="s">
        <v>835</v>
      </c>
      <c r="C453" t="s">
        <v>881</v>
      </c>
      <c r="D453" t="s">
        <v>882</v>
      </c>
      <c r="E453" t="s">
        <v>661</v>
      </c>
      <c r="F453">
        <v>100</v>
      </c>
      <c r="G453" s="2">
        <v>11543.59</v>
      </c>
      <c r="H453" s="2">
        <f t="shared" si="32"/>
        <v>13506.0003</v>
      </c>
      <c r="I453">
        <f t="shared" si="33"/>
        <v>12633.6828562238</v>
      </c>
      <c r="J453">
        <f t="shared" si="34"/>
        <v>126.336828562238</v>
      </c>
    </row>
    <row r="454" customHeight="1" spans="1:10">
      <c r="A454" s="1" t="s">
        <v>80</v>
      </c>
      <c r="B454" t="s">
        <v>835</v>
      </c>
      <c r="C454" t="s">
        <v>876</v>
      </c>
      <c r="D454" t="s">
        <v>621</v>
      </c>
      <c r="E454" t="s">
        <v>877</v>
      </c>
      <c r="F454">
        <v>300</v>
      </c>
      <c r="G454" s="2">
        <v>8607.69</v>
      </c>
      <c r="H454" s="2">
        <f t="shared" si="32"/>
        <v>10070.9973</v>
      </c>
      <c r="I454">
        <f t="shared" si="33"/>
        <v>9420.53776898598</v>
      </c>
      <c r="J454">
        <f t="shared" si="34"/>
        <v>31.4017925632866</v>
      </c>
    </row>
    <row r="455" customHeight="1" spans="1:10">
      <c r="A455" s="1" t="s">
        <v>472</v>
      </c>
      <c r="B455" t="s">
        <v>835</v>
      </c>
      <c r="C455" t="s">
        <v>865</v>
      </c>
      <c r="D455" t="s">
        <v>866</v>
      </c>
      <c r="E455" t="s">
        <v>439</v>
      </c>
      <c r="F455">
        <v>100</v>
      </c>
      <c r="G455" s="2">
        <v>1634.19</v>
      </c>
      <c r="H455" s="2">
        <f t="shared" si="32"/>
        <v>1912.0023</v>
      </c>
      <c r="I455">
        <f t="shared" si="33"/>
        <v>1788.51104264898</v>
      </c>
      <c r="J455">
        <f t="shared" si="34"/>
        <v>17.8851104264898</v>
      </c>
    </row>
    <row r="456" customHeight="1" spans="1:10">
      <c r="A456" s="1" t="s">
        <v>76</v>
      </c>
      <c r="B456" t="s">
        <v>835</v>
      </c>
      <c r="C456" t="s">
        <v>851</v>
      </c>
      <c r="D456" t="s">
        <v>852</v>
      </c>
      <c r="E456" t="s">
        <v>853</v>
      </c>
      <c r="F456">
        <v>15</v>
      </c>
      <c r="G456" s="2">
        <v>941.54</v>
      </c>
      <c r="H456" s="2">
        <f t="shared" si="32"/>
        <v>1101.6018</v>
      </c>
      <c r="I456">
        <f t="shared" si="33"/>
        <v>1030.45220390268</v>
      </c>
      <c r="J456">
        <f t="shared" si="34"/>
        <v>68.696813593512</v>
      </c>
    </row>
    <row r="457" customHeight="1" spans="1:10">
      <c r="A457" s="1" t="s">
        <v>873</v>
      </c>
      <c r="B457" t="s">
        <v>835</v>
      </c>
      <c r="C457" t="s">
        <v>874</v>
      </c>
      <c r="D457" t="s">
        <v>604</v>
      </c>
      <c r="E457" t="s">
        <v>875</v>
      </c>
      <c r="F457">
        <v>100</v>
      </c>
      <c r="G457" s="2">
        <v>2828.21</v>
      </c>
      <c r="H457" s="2">
        <f t="shared" si="32"/>
        <v>3309.0057</v>
      </c>
      <c r="I457">
        <f t="shared" si="33"/>
        <v>3095.28562525182</v>
      </c>
      <c r="J457">
        <f t="shared" si="34"/>
        <v>30.9528562525182</v>
      </c>
    </row>
    <row r="458" customHeight="1" spans="1:10">
      <c r="A458" s="1" t="s">
        <v>878</v>
      </c>
      <c r="B458" t="s">
        <v>835</v>
      </c>
      <c r="C458" t="s">
        <v>879</v>
      </c>
      <c r="D458" t="s">
        <v>880</v>
      </c>
      <c r="E458" t="s">
        <v>252</v>
      </c>
      <c r="F458">
        <v>160</v>
      </c>
      <c r="G458" s="2">
        <v>4526.5</v>
      </c>
      <c r="H458" s="2">
        <f t="shared" si="32"/>
        <v>5296.005</v>
      </c>
      <c r="I458">
        <f t="shared" si="33"/>
        <v>4953.949806663</v>
      </c>
      <c r="J458">
        <f t="shared" si="34"/>
        <v>30.9621862916438</v>
      </c>
    </row>
    <row r="459" customHeight="1" spans="1:10">
      <c r="A459" s="1" t="s">
        <v>886</v>
      </c>
      <c r="B459" t="s">
        <v>835</v>
      </c>
      <c r="C459" t="s">
        <v>887</v>
      </c>
      <c r="D459" t="s">
        <v>888</v>
      </c>
      <c r="E459" t="s">
        <v>889</v>
      </c>
      <c r="F459">
        <v>600</v>
      </c>
      <c r="G459" s="2">
        <v>48353.85</v>
      </c>
      <c r="H459" s="2">
        <f t="shared" si="32"/>
        <v>56574.0045</v>
      </c>
      <c r="I459">
        <f t="shared" si="33"/>
        <v>52920.0366417567</v>
      </c>
      <c r="J459">
        <f t="shared" si="34"/>
        <v>88.2000610695945</v>
      </c>
    </row>
    <row r="460" customHeight="1" spans="1:10">
      <c r="A460" s="1" t="s">
        <v>844</v>
      </c>
      <c r="B460" t="s">
        <v>835</v>
      </c>
      <c r="C460" t="s">
        <v>881</v>
      </c>
      <c r="D460" t="s">
        <v>882</v>
      </c>
      <c r="E460" t="s">
        <v>661</v>
      </c>
      <c r="F460">
        <v>150</v>
      </c>
      <c r="G460" s="2">
        <v>17315.38</v>
      </c>
      <c r="H460" s="2">
        <f t="shared" si="32"/>
        <v>20258.9946</v>
      </c>
      <c r="I460">
        <f t="shared" si="33"/>
        <v>18950.518812172</v>
      </c>
      <c r="J460">
        <f t="shared" si="34"/>
        <v>126.336792081146</v>
      </c>
    </row>
    <row r="461" customHeight="1" spans="1:10">
      <c r="A461" s="1" t="s">
        <v>862</v>
      </c>
      <c r="B461" t="s">
        <v>835</v>
      </c>
      <c r="C461" t="s">
        <v>863</v>
      </c>
      <c r="D461" t="s">
        <v>864</v>
      </c>
      <c r="E461" t="s">
        <v>596</v>
      </c>
      <c r="F461">
        <v>500</v>
      </c>
      <c r="G461" s="2">
        <v>19487.18</v>
      </c>
      <c r="H461" s="2">
        <f t="shared" si="32"/>
        <v>22800.0006</v>
      </c>
      <c r="I461">
        <f t="shared" si="33"/>
        <v>21327.4078412476</v>
      </c>
      <c r="J461">
        <f t="shared" si="34"/>
        <v>42.6548156824951</v>
      </c>
    </row>
    <row r="462" customHeight="1" spans="1:10">
      <c r="A462" s="1" t="s">
        <v>878</v>
      </c>
      <c r="B462" t="s">
        <v>835</v>
      </c>
      <c r="C462" t="s">
        <v>879</v>
      </c>
      <c r="D462" t="s">
        <v>880</v>
      </c>
      <c r="E462" t="s">
        <v>252</v>
      </c>
      <c r="F462">
        <v>120</v>
      </c>
      <c r="G462" s="2">
        <v>3394.87</v>
      </c>
      <c r="H462" s="2">
        <f t="shared" si="32"/>
        <v>3971.9979</v>
      </c>
      <c r="I462">
        <f t="shared" si="33"/>
        <v>3715.45688283354</v>
      </c>
      <c r="J462">
        <f t="shared" si="34"/>
        <v>30.9621406902795</v>
      </c>
    </row>
    <row r="463" customHeight="1" spans="1:10">
      <c r="A463" s="1" t="s">
        <v>14</v>
      </c>
      <c r="B463" t="s">
        <v>835</v>
      </c>
      <c r="C463" t="s">
        <v>890</v>
      </c>
      <c r="D463" t="s">
        <v>891</v>
      </c>
      <c r="E463" t="s">
        <v>892</v>
      </c>
      <c r="F463">
        <v>200</v>
      </c>
      <c r="G463" s="2">
        <v>6220.51</v>
      </c>
      <c r="H463" s="2">
        <f t="shared" si="32"/>
        <v>7277.9967</v>
      </c>
      <c r="I463">
        <f t="shared" si="33"/>
        <v>6807.92981593842</v>
      </c>
      <c r="J463">
        <f t="shared" si="34"/>
        <v>34.0396490796921</v>
      </c>
    </row>
    <row r="464" customHeight="1" spans="1:10">
      <c r="A464" s="1" t="s">
        <v>76</v>
      </c>
      <c r="B464" t="s">
        <v>835</v>
      </c>
      <c r="C464" t="s">
        <v>893</v>
      </c>
      <c r="D464" t="s">
        <v>327</v>
      </c>
      <c r="E464" t="s">
        <v>894</v>
      </c>
      <c r="F464">
        <v>400</v>
      </c>
      <c r="G464" s="2">
        <v>28208.55</v>
      </c>
      <c r="H464" s="2">
        <f t="shared" si="32"/>
        <v>33004.0035</v>
      </c>
      <c r="I464">
        <f t="shared" si="33"/>
        <v>30872.3607243441</v>
      </c>
      <c r="J464">
        <f t="shared" si="34"/>
        <v>77.1809018108602</v>
      </c>
    </row>
    <row r="465" customHeight="1" spans="1:10">
      <c r="A465" s="1" t="s">
        <v>76</v>
      </c>
      <c r="B465" t="s">
        <v>835</v>
      </c>
      <c r="C465" t="s">
        <v>851</v>
      </c>
      <c r="D465" t="s">
        <v>852</v>
      </c>
      <c r="E465" t="s">
        <v>853</v>
      </c>
      <c r="F465">
        <v>105</v>
      </c>
      <c r="G465" s="2">
        <v>6590.77</v>
      </c>
      <c r="H465" s="2">
        <f t="shared" si="32"/>
        <v>7711.2009</v>
      </c>
      <c r="I465">
        <f t="shared" si="33"/>
        <v>7213.15448299134</v>
      </c>
      <c r="J465">
        <f t="shared" si="34"/>
        <v>68.6967093618223</v>
      </c>
    </row>
    <row r="466" customHeight="1" spans="1:10">
      <c r="A466" s="1" t="s">
        <v>9</v>
      </c>
      <c r="B466" t="s">
        <v>835</v>
      </c>
      <c r="C466" t="s">
        <v>326</v>
      </c>
      <c r="D466" t="s">
        <v>327</v>
      </c>
      <c r="E466" t="s">
        <v>894</v>
      </c>
      <c r="F466">
        <v>600</v>
      </c>
      <c r="G466" s="2">
        <v>11292.31</v>
      </c>
      <c r="H466" s="2">
        <f t="shared" si="32"/>
        <v>13212.0027</v>
      </c>
      <c r="I466">
        <f t="shared" si="33"/>
        <v>12358.673796814</v>
      </c>
      <c r="J466">
        <f t="shared" si="34"/>
        <v>20.5977896613567</v>
      </c>
    </row>
    <row r="467" customHeight="1" spans="1:10">
      <c r="A467" s="1" t="s">
        <v>80</v>
      </c>
      <c r="B467" t="s">
        <v>835</v>
      </c>
      <c r="C467" t="s">
        <v>187</v>
      </c>
      <c r="D467" t="s">
        <v>188</v>
      </c>
      <c r="E467" t="s">
        <v>23</v>
      </c>
      <c r="F467">
        <v>2000</v>
      </c>
      <c r="G467" s="2">
        <v>35914.53</v>
      </c>
      <c r="H467" s="2">
        <f t="shared" si="32"/>
        <v>42020.0001</v>
      </c>
      <c r="I467">
        <f t="shared" si="33"/>
        <v>39306.0375455413</v>
      </c>
      <c r="J467">
        <f t="shared" si="34"/>
        <v>19.6530187727706</v>
      </c>
    </row>
    <row r="468" customHeight="1" spans="1:10">
      <c r="A468" s="1" t="s">
        <v>844</v>
      </c>
      <c r="B468" t="s">
        <v>835</v>
      </c>
      <c r="C468" t="s">
        <v>871</v>
      </c>
      <c r="D468" t="s">
        <v>298</v>
      </c>
      <c r="E468" t="s">
        <v>872</v>
      </c>
      <c r="F468">
        <v>100</v>
      </c>
      <c r="G468" s="2">
        <v>5982.91</v>
      </c>
      <c r="H468" s="2">
        <f t="shared" si="32"/>
        <v>7000.0047</v>
      </c>
      <c r="I468">
        <f t="shared" si="33"/>
        <v>6547.89259643922</v>
      </c>
      <c r="J468">
        <f t="shared" si="34"/>
        <v>65.4789259643922</v>
      </c>
    </row>
    <row r="469" customHeight="1" spans="1:10">
      <c r="A469" s="1" t="s">
        <v>844</v>
      </c>
      <c r="B469" t="s">
        <v>835</v>
      </c>
      <c r="C469" t="s">
        <v>895</v>
      </c>
      <c r="D469" t="s">
        <v>896</v>
      </c>
      <c r="E469" t="s">
        <v>897</v>
      </c>
      <c r="F469">
        <v>180</v>
      </c>
      <c r="G469" s="2">
        <v>9583.08</v>
      </c>
      <c r="H469" s="2">
        <f t="shared" si="32"/>
        <v>11212.2036</v>
      </c>
      <c r="I469">
        <f t="shared" si="33"/>
        <v>10488.0365212054</v>
      </c>
      <c r="J469">
        <f t="shared" si="34"/>
        <v>58.266869562252</v>
      </c>
    </row>
    <row r="470" customHeight="1" spans="1:10">
      <c r="A470" s="1" t="s">
        <v>823</v>
      </c>
      <c r="B470" t="s">
        <v>835</v>
      </c>
      <c r="C470" t="s">
        <v>860</v>
      </c>
      <c r="D470" t="s">
        <v>861</v>
      </c>
      <c r="E470" t="s">
        <v>18</v>
      </c>
      <c r="F470">
        <v>50</v>
      </c>
      <c r="G470" s="2">
        <v>427.78</v>
      </c>
      <c r="H470" s="2">
        <f t="shared" ref="H470:H488" si="35">G470*1.17</f>
        <v>500.5026</v>
      </c>
      <c r="I470">
        <f t="shared" si="33"/>
        <v>468.17643837276</v>
      </c>
      <c r="J470">
        <f t="shared" si="34"/>
        <v>9.3635287674552</v>
      </c>
    </row>
    <row r="471" customHeight="1" spans="1:10">
      <c r="A471" s="1" t="s">
        <v>844</v>
      </c>
      <c r="B471" t="s">
        <v>835</v>
      </c>
      <c r="C471" t="s">
        <v>898</v>
      </c>
      <c r="D471" t="s">
        <v>899</v>
      </c>
      <c r="E471" t="s">
        <v>897</v>
      </c>
      <c r="F471">
        <v>60</v>
      </c>
      <c r="G471" s="2">
        <v>3364.1</v>
      </c>
      <c r="H471" s="2">
        <f t="shared" si="35"/>
        <v>3935.997</v>
      </c>
      <c r="I471">
        <f t="shared" si="33"/>
        <v>3681.7811873622</v>
      </c>
      <c r="J471">
        <f t="shared" si="34"/>
        <v>61.36301978937</v>
      </c>
    </row>
    <row r="472" customHeight="1" spans="1:10">
      <c r="A472" s="1" t="s">
        <v>844</v>
      </c>
      <c r="B472" t="s">
        <v>835</v>
      </c>
      <c r="C472" t="s">
        <v>881</v>
      </c>
      <c r="D472" t="s">
        <v>882</v>
      </c>
      <c r="E472" t="s">
        <v>661</v>
      </c>
      <c r="F472">
        <v>150</v>
      </c>
      <c r="G472" s="2">
        <v>17315.38</v>
      </c>
      <c r="H472" s="2">
        <f t="shared" si="35"/>
        <v>20258.9946</v>
      </c>
      <c r="I472">
        <f t="shared" si="33"/>
        <v>18950.518812172</v>
      </c>
      <c r="J472">
        <f t="shared" si="34"/>
        <v>126.336792081146</v>
      </c>
    </row>
    <row r="473" customHeight="1" spans="1:10">
      <c r="A473" s="1" t="s">
        <v>844</v>
      </c>
      <c r="B473" t="s">
        <v>835</v>
      </c>
      <c r="C473" t="s">
        <v>900</v>
      </c>
      <c r="D473" t="s">
        <v>137</v>
      </c>
      <c r="E473" t="s">
        <v>901</v>
      </c>
      <c r="F473">
        <v>200</v>
      </c>
      <c r="G473" s="2">
        <v>39977.78</v>
      </c>
      <c r="H473" s="2">
        <f t="shared" si="35"/>
        <v>46774.0026</v>
      </c>
      <c r="I473">
        <f t="shared" si="33"/>
        <v>43752.9913844728</v>
      </c>
      <c r="J473">
        <f t="shared" si="34"/>
        <v>218.764956922364</v>
      </c>
    </row>
    <row r="474" customHeight="1" spans="1:10">
      <c r="A474" s="1" t="s">
        <v>80</v>
      </c>
      <c r="B474" t="s">
        <v>835</v>
      </c>
      <c r="C474" t="s">
        <v>883</v>
      </c>
      <c r="D474" t="s">
        <v>902</v>
      </c>
      <c r="E474" t="s">
        <v>885</v>
      </c>
      <c r="F474">
        <v>200</v>
      </c>
      <c r="G474" s="2">
        <v>6511.11</v>
      </c>
      <c r="H474" s="2">
        <f t="shared" si="35"/>
        <v>7617.9987</v>
      </c>
      <c r="I474">
        <f t="shared" si="33"/>
        <v>7125.97197076362</v>
      </c>
      <c r="J474">
        <f t="shared" si="34"/>
        <v>35.6298598538181</v>
      </c>
    </row>
    <row r="475" customHeight="1" spans="1:10">
      <c r="A475" s="1" t="s">
        <v>80</v>
      </c>
      <c r="B475" t="s">
        <v>835</v>
      </c>
      <c r="C475" t="s">
        <v>876</v>
      </c>
      <c r="D475" t="s">
        <v>621</v>
      </c>
      <c r="E475" t="s">
        <v>877</v>
      </c>
      <c r="F475">
        <v>1200</v>
      </c>
      <c r="G475" s="2">
        <v>34430.77</v>
      </c>
      <c r="H475" s="2">
        <f t="shared" si="35"/>
        <v>40284.0009</v>
      </c>
      <c r="I475">
        <f t="shared" si="33"/>
        <v>37682.1620202713</v>
      </c>
      <c r="J475">
        <f t="shared" si="34"/>
        <v>31.4018016835594</v>
      </c>
    </row>
    <row r="476" customHeight="1" spans="1:10">
      <c r="A476" s="1" t="s">
        <v>163</v>
      </c>
      <c r="B476" t="s">
        <v>835</v>
      </c>
      <c r="C476" t="s">
        <v>869</v>
      </c>
      <c r="D476" t="s">
        <v>165</v>
      </c>
      <c r="E476" t="s">
        <v>870</v>
      </c>
      <c r="F476">
        <v>30</v>
      </c>
      <c r="G476" s="2">
        <v>251.28</v>
      </c>
      <c r="H476" s="2">
        <f t="shared" si="35"/>
        <v>293.9976</v>
      </c>
      <c r="I476">
        <f t="shared" si="33"/>
        <v>275.00905940976</v>
      </c>
      <c r="J476">
        <f t="shared" si="34"/>
        <v>9.166968646992</v>
      </c>
    </row>
    <row r="477" customHeight="1" spans="1:10">
      <c r="A477" s="1" t="s">
        <v>903</v>
      </c>
      <c r="B477" t="s">
        <v>835</v>
      </c>
      <c r="C477" t="s">
        <v>904</v>
      </c>
      <c r="D477" t="s">
        <v>905</v>
      </c>
      <c r="E477" t="s">
        <v>870</v>
      </c>
      <c r="F477">
        <v>20</v>
      </c>
      <c r="G477" s="2">
        <v>112.82</v>
      </c>
      <c r="H477" s="2">
        <f t="shared" si="35"/>
        <v>131.9994</v>
      </c>
      <c r="I477">
        <f t="shared" si="33"/>
        <v>123.47390195244</v>
      </c>
      <c r="J477">
        <f t="shared" si="34"/>
        <v>6.173695097622</v>
      </c>
    </row>
    <row r="478" customHeight="1" spans="1:10">
      <c r="A478" s="1" t="s">
        <v>878</v>
      </c>
      <c r="B478" t="s">
        <v>835</v>
      </c>
      <c r="C478" t="s">
        <v>879</v>
      </c>
      <c r="D478" t="s">
        <v>880</v>
      </c>
      <c r="E478" t="s">
        <v>252</v>
      </c>
      <c r="F478">
        <v>300</v>
      </c>
      <c r="G478" s="2">
        <v>5530.77</v>
      </c>
      <c r="H478" s="2">
        <f t="shared" si="35"/>
        <v>6471.0009</v>
      </c>
      <c r="I478">
        <f t="shared" si="33"/>
        <v>6053.05577647134</v>
      </c>
      <c r="J478">
        <f t="shared" si="34"/>
        <v>20.1768525882378</v>
      </c>
    </row>
    <row r="479" customHeight="1" spans="1:10">
      <c r="A479" s="1" t="s">
        <v>76</v>
      </c>
      <c r="B479" t="s">
        <v>835</v>
      </c>
      <c r="C479" t="s">
        <v>851</v>
      </c>
      <c r="D479" t="s">
        <v>852</v>
      </c>
      <c r="E479" t="s">
        <v>853</v>
      </c>
      <c r="F479">
        <v>30</v>
      </c>
      <c r="G479" s="2">
        <v>1883.08</v>
      </c>
      <c r="H479" s="2">
        <f t="shared" si="35"/>
        <v>2203.2036</v>
      </c>
      <c r="I479">
        <f t="shared" si="33"/>
        <v>2060.90440780536</v>
      </c>
      <c r="J479">
        <f t="shared" si="34"/>
        <v>68.696813593512</v>
      </c>
    </row>
    <row r="480" customHeight="1" spans="1:10">
      <c r="A480" s="1" t="s">
        <v>472</v>
      </c>
      <c r="B480" t="s">
        <v>835</v>
      </c>
      <c r="C480" t="s">
        <v>865</v>
      </c>
      <c r="D480" t="s">
        <v>866</v>
      </c>
      <c r="E480" t="s">
        <v>439</v>
      </c>
      <c r="F480">
        <v>30</v>
      </c>
      <c r="G480" s="2">
        <v>490.26</v>
      </c>
      <c r="H480" s="2">
        <f t="shared" si="35"/>
        <v>573.6042</v>
      </c>
      <c r="I480">
        <f t="shared" si="33"/>
        <v>536.55659609292</v>
      </c>
      <c r="J480">
        <f t="shared" si="34"/>
        <v>17.885219869764</v>
      </c>
    </row>
    <row r="481" customHeight="1" spans="1:10">
      <c r="A481" s="1" t="s">
        <v>76</v>
      </c>
      <c r="B481" t="s">
        <v>835</v>
      </c>
      <c r="C481" t="s">
        <v>851</v>
      </c>
      <c r="D481" t="s">
        <v>852</v>
      </c>
      <c r="E481" t="s">
        <v>853</v>
      </c>
      <c r="F481">
        <v>150</v>
      </c>
      <c r="G481" s="2">
        <v>9415.38</v>
      </c>
      <c r="H481" s="2">
        <f t="shared" si="35"/>
        <v>11015.9946</v>
      </c>
      <c r="I481">
        <f t="shared" si="33"/>
        <v>10304.500150372</v>
      </c>
      <c r="J481">
        <f t="shared" si="34"/>
        <v>68.6966676691464</v>
      </c>
    </row>
    <row r="482" customHeight="1" spans="1:10">
      <c r="A482" s="1" t="s">
        <v>844</v>
      </c>
      <c r="B482" t="s">
        <v>835</v>
      </c>
      <c r="C482" t="s">
        <v>854</v>
      </c>
      <c r="D482" t="s">
        <v>855</v>
      </c>
      <c r="E482" t="s">
        <v>856</v>
      </c>
      <c r="F482">
        <v>1200</v>
      </c>
      <c r="G482" s="2">
        <v>65435.9</v>
      </c>
      <c r="H482" s="2">
        <f t="shared" si="35"/>
        <v>76560.003</v>
      </c>
      <c r="I482">
        <f t="shared" ref="I482:I513" si="36">H482*0.9354126</f>
        <v>71615.1914622378</v>
      </c>
      <c r="J482">
        <f t="shared" si="34"/>
        <v>59.6793262185315</v>
      </c>
    </row>
    <row r="483" customHeight="1" spans="1:10">
      <c r="A483" s="1" t="s">
        <v>9</v>
      </c>
      <c r="B483" t="s">
        <v>835</v>
      </c>
      <c r="C483" t="s">
        <v>326</v>
      </c>
      <c r="D483" t="s">
        <v>327</v>
      </c>
      <c r="E483" t="s">
        <v>894</v>
      </c>
      <c r="F483">
        <v>400</v>
      </c>
      <c r="G483" s="2">
        <v>7528.21</v>
      </c>
      <c r="H483" s="2">
        <f t="shared" si="35"/>
        <v>8808.0057</v>
      </c>
      <c r="I483">
        <f t="shared" si="36"/>
        <v>8239.11951265182</v>
      </c>
      <c r="J483">
        <f t="shared" si="34"/>
        <v>20.5977987816295</v>
      </c>
    </row>
    <row r="484" customHeight="1" spans="1:10">
      <c r="A484" s="1" t="s">
        <v>80</v>
      </c>
      <c r="B484" t="s">
        <v>835</v>
      </c>
      <c r="C484" t="s">
        <v>187</v>
      </c>
      <c r="D484" t="s">
        <v>188</v>
      </c>
      <c r="E484" t="s">
        <v>23</v>
      </c>
      <c r="F484">
        <v>1600</v>
      </c>
      <c r="G484" s="2">
        <v>28731.62</v>
      </c>
      <c r="H484" s="2">
        <f t="shared" si="35"/>
        <v>33615.9954</v>
      </c>
      <c r="I484">
        <f t="shared" si="36"/>
        <v>31444.825658702</v>
      </c>
      <c r="J484">
        <f t="shared" si="34"/>
        <v>19.6530160366888</v>
      </c>
    </row>
    <row r="485" customHeight="1" spans="1:10">
      <c r="A485" s="1" t="s">
        <v>823</v>
      </c>
      <c r="B485" t="s">
        <v>835</v>
      </c>
      <c r="C485" t="s">
        <v>860</v>
      </c>
      <c r="D485" t="s">
        <v>861</v>
      </c>
      <c r="E485" t="s">
        <v>18</v>
      </c>
      <c r="F485">
        <v>200</v>
      </c>
      <c r="G485" s="2">
        <v>1711.11</v>
      </c>
      <c r="H485" s="2">
        <f t="shared" si="35"/>
        <v>2001.9987</v>
      </c>
      <c r="I485">
        <f t="shared" si="36"/>
        <v>1872.69480916362</v>
      </c>
      <c r="J485">
        <f t="shared" si="34"/>
        <v>9.3634740458181</v>
      </c>
    </row>
    <row r="486" customHeight="1" spans="1:10">
      <c r="A486" s="1" t="s">
        <v>472</v>
      </c>
      <c r="B486" t="s">
        <v>835</v>
      </c>
      <c r="C486" t="s">
        <v>865</v>
      </c>
      <c r="D486" t="s">
        <v>866</v>
      </c>
      <c r="E486" t="s">
        <v>439</v>
      </c>
      <c r="F486">
        <v>100</v>
      </c>
      <c r="G486" s="2">
        <v>1634.19</v>
      </c>
      <c r="H486" s="2">
        <f t="shared" si="35"/>
        <v>1912.0023</v>
      </c>
      <c r="I486">
        <f t="shared" si="36"/>
        <v>1788.51104264898</v>
      </c>
      <c r="J486">
        <f t="shared" si="34"/>
        <v>17.8851104264898</v>
      </c>
    </row>
    <row r="487" customHeight="1" spans="1:10">
      <c r="A487" s="1" t="s">
        <v>862</v>
      </c>
      <c r="B487" t="s">
        <v>835</v>
      </c>
      <c r="C487" t="s">
        <v>863</v>
      </c>
      <c r="D487" t="s">
        <v>864</v>
      </c>
      <c r="E487" t="s">
        <v>596</v>
      </c>
      <c r="F487">
        <v>500</v>
      </c>
      <c r="G487" s="2">
        <v>19487.18</v>
      </c>
      <c r="H487" s="2">
        <f t="shared" si="35"/>
        <v>22800.0006</v>
      </c>
      <c r="I487">
        <f t="shared" si="36"/>
        <v>21327.4078412476</v>
      </c>
      <c r="J487">
        <f t="shared" si="34"/>
        <v>42.6548156824951</v>
      </c>
    </row>
    <row r="488" customHeight="1" spans="1:10">
      <c r="A488" s="1" t="s">
        <v>906</v>
      </c>
      <c r="B488" t="s">
        <v>835</v>
      </c>
      <c r="C488" t="s">
        <v>907</v>
      </c>
      <c r="D488" t="s">
        <v>908</v>
      </c>
      <c r="E488" t="s">
        <v>909</v>
      </c>
      <c r="F488">
        <v>360</v>
      </c>
      <c r="G488" s="2">
        <v>31600</v>
      </c>
      <c r="H488" s="2">
        <f t="shared" si="35"/>
        <v>36972</v>
      </c>
      <c r="I488">
        <f t="shared" si="36"/>
        <v>34584.0746472</v>
      </c>
      <c r="J488">
        <f t="shared" si="34"/>
        <v>96.06687402</v>
      </c>
    </row>
    <row r="489" customHeight="1" spans="1:10">
      <c r="A489" s="1" t="s">
        <v>873</v>
      </c>
      <c r="B489" t="s">
        <v>835</v>
      </c>
      <c r="C489" t="s">
        <v>874</v>
      </c>
      <c r="D489" t="s">
        <v>604</v>
      </c>
      <c r="E489" t="s">
        <v>875</v>
      </c>
      <c r="F489">
        <v>100</v>
      </c>
      <c r="G489" s="2">
        <v>2828.21</v>
      </c>
      <c r="H489" s="2">
        <f t="shared" ref="H489:H500" si="37">G489*1.17</f>
        <v>3309.0057</v>
      </c>
      <c r="I489">
        <f t="shared" si="36"/>
        <v>3095.28562525182</v>
      </c>
      <c r="J489">
        <f t="shared" si="34"/>
        <v>30.9528562525182</v>
      </c>
    </row>
    <row r="490" customHeight="1" spans="1:10">
      <c r="A490" s="1" t="s">
        <v>878</v>
      </c>
      <c r="B490" t="s">
        <v>835</v>
      </c>
      <c r="C490" t="s">
        <v>879</v>
      </c>
      <c r="D490" t="s">
        <v>880</v>
      </c>
      <c r="E490" t="s">
        <v>252</v>
      </c>
      <c r="F490">
        <v>160</v>
      </c>
      <c r="G490" s="2">
        <v>4526.5</v>
      </c>
      <c r="H490" s="2">
        <f t="shared" si="37"/>
        <v>5296.005</v>
      </c>
      <c r="I490">
        <f t="shared" si="36"/>
        <v>4953.949806663</v>
      </c>
      <c r="J490">
        <f t="shared" si="34"/>
        <v>30.9621862916438</v>
      </c>
    </row>
    <row r="491" customHeight="1" spans="1:10">
      <c r="A491" s="1" t="s">
        <v>14</v>
      </c>
      <c r="B491" t="s">
        <v>835</v>
      </c>
      <c r="C491" t="s">
        <v>890</v>
      </c>
      <c r="D491" t="s">
        <v>891</v>
      </c>
      <c r="E491" t="s">
        <v>892</v>
      </c>
      <c r="F491">
        <v>200</v>
      </c>
      <c r="G491" s="2">
        <v>6220.51</v>
      </c>
      <c r="H491" s="2">
        <f t="shared" si="37"/>
        <v>7277.9967</v>
      </c>
      <c r="I491">
        <f t="shared" si="36"/>
        <v>6807.92981593842</v>
      </c>
      <c r="J491">
        <f t="shared" si="34"/>
        <v>34.0396490796921</v>
      </c>
    </row>
    <row r="492" customHeight="1" spans="1:10">
      <c r="A492" s="1" t="s">
        <v>76</v>
      </c>
      <c r="B492" t="s">
        <v>835</v>
      </c>
      <c r="C492" t="s">
        <v>893</v>
      </c>
      <c r="D492" t="s">
        <v>327</v>
      </c>
      <c r="E492" t="s">
        <v>894</v>
      </c>
      <c r="F492">
        <v>400</v>
      </c>
      <c r="G492" s="2">
        <v>28208.55</v>
      </c>
      <c r="H492" s="2">
        <f t="shared" si="37"/>
        <v>33004.0035</v>
      </c>
      <c r="I492">
        <f t="shared" si="36"/>
        <v>30872.3607243441</v>
      </c>
      <c r="J492">
        <f t="shared" si="34"/>
        <v>77.1809018108602</v>
      </c>
    </row>
    <row r="493" customHeight="1" spans="1:10">
      <c r="A493" s="1" t="s">
        <v>844</v>
      </c>
      <c r="B493" t="s">
        <v>835</v>
      </c>
      <c r="C493" t="s">
        <v>898</v>
      </c>
      <c r="D493" t="s">
        <v>899</v>
      </c>
      <c r="E493" t="s">
        <v>897</v>
      </c>
      <c r="F493">
        <v>360</v>
      </c>
      <c r="G493" s="2">
        <v>20184.62</v>
      </c>
      <c r="H493" s="2">
        <f t="shared" si="37"/>
        <v>23616.0054</v>
      </c>
      <c r="I493">
        <f t="shared" si="36"/>
        <v>22090.709012828</v>
      </c>
      <c r="J493">
        <f t="shared" si="34"/>
        <v>61.363080591189</v>
      </c>
    </row>
    <row r="494" customHeight="1" spans="1:10">
      <c r="A494" s="1" t="s">
        <v>910</v>
      </c>
      <c r="B494" t="s">
        <v>835</v>
      </c>
      <c r="C494" t="s">
        <v>911</v>
      </c>
      <c r="D494" t="s">
        <v>912</v>
      </c>
      <c r="E494" t="s">
        <v>913</v>
      </c>
      <c r="F494">
        <v>1000</v>
      </c>
      <c r="G494" s="2">
        <v>15478.63</v>
      </c>
      <c r="H494" s="2">
        <f t="shared" si="37"/>
        <v>18109.9971</v>
      </c>
      <c r="I494">
        <f t="shared" si="36"/>
        <v>16940.3194733035</v>
      </c>
      <c r="J494">
        <f t="shared" si="34"/>
        <v>16.9403194733035</v>
      </c>
    </row>
    <row r="495" customHeight="1" spans="1:10">
      <c r="A495" s="1" t="s">
        <v>910</v>
      </c>
      <c r="B495" t="s">
        <v>835</v>
      </c>
      <c r="C495" t="s">
        <v>911</v>
      </c>
      <c r="D495" t="s">
        <v>912</v>
      </c>
      <c r="E495" t="s">
        <v>913</v>
      </c>
      <c r="F495">
        <v>1000</v>
      </c>
      <c r="G495" s="2">
        <v>15478.63</v>
      </c>
      <c r="H495" s="2">
        <f t="shared" si="37"/>
        <v>18109.9971</v>
      </c>
      <c r="I495">
        <f t="shared" si="36"/>
        <v>16940.3194733035</v>
      </c>
      <c r="J495">
        <f t="shared" si="34"/>
        <v>16.9403194733035</v>
      </c>
    </row>
    <row r="496" customHeight="1" spans="1:10">
      <c r="A496" s="1" t="s">
        <v>844</v>
      </c>
      <c r="B496" t="s">
        <v>835</v>
      </c>
      <c r="C496" t="s">
        <v>854</v>
      </c>
      <c r="D496" t="s">
        <v>855</v>
      </c>
      <c r="E496" t="s">
        <v>856</v>
      </c>
      <c r="F496">
        <v>600</v>
      </c>
      <c r="G496" s="2">
        <v>32717.95</v>
      </c>
      <c r="H496" s="2">
        <f t="shared" si="37"/>
        <v>38280.0015</v>
      </c>
      <c r="I496">
        <f t="shared" si="36"/>
        <v>35807.5957311189</v>
      </c>
      <c r="J496">
        <f t="shared" si="34"/>
        <v>59.6793262185315</v>
      </c>
    </row>
    <row r="497" customHeight="1" spans="1:10">
      <c r="A497" s="1" t="s">
        <v>844</v>
      </c>
      <c r="B497" t="s">
        <v>835</v>
      </c>
      <c r="C497" t="s">
        <v>871</v>
      </c>
      <c r="D497" t="s">
        <v>298</v>
      </c>
      <c r="E497" t="s">
        <v>872</v>
      </c>
      <c r="F497">
        <v>100</v>
      </c>
      <c r="G497" s="2">
        <v>5982.91</v>
      </c>
      <c r="H497" s="2">
        <f t="shared" si="37"/>
        <v>7000.0047</v>
      </c>
      <c r="I497">
        <f t="shared" si="36"/>
        <v>6547.89259643922</v>
      </c>
      <c r="J497">
        <f t="shared" si="34"/>
        <v>65.4789259643922</v>
      </c>
    </row>
    <row r="498" customHeight="1" spans="1:10">
      <c r="A498" s="1" t="s">
        <v>472</v>
      </c>
      <c r="B498" t="s">
        <v>835</v>
      </c>
      <c r="C498" t="s">
        <v>867</v>
      </c>
      <c r="D498" t="s">
        <v>516</v>
      </c>
      <c r="E498" t="s">
        <v>868</v>
      </c>
      <c r="F498">
        <v>400</v>
      </c>
      <c r="G498" s="2">
        <v>5305.98</v>
      </c>
      <c r="H498" s="2">
        <f t="shared" si="37"/>
        <v>6207.9966</v>
      </c>
      <c r="I498">
        <f t="shared" si="36"/>
        <v>5807.03824039716</v>
      </c>
      <c r="J498">
        <f t="shared" si="34"/>
        <v>14.5175956009929</v>
      </c>
    </row>
    <row r="499" customHeight="1" spans="1:10">
      <c r="A499" s="1" t="s">
        <v>80</v>
      </c>
      <c r="B499" t="s">
        <v>835</v>
      </c>
      <c r="C499" t="s">
        <v>187</v>
      </c>
      <c r="D499" t="s">
        <v>188</v>
      </c>
      <c r="E499" t="s">
        <v>23</v>
      </c>
      <c r="F499">
        <v>1600</v>
      </c>
      <c r="G499" s="2">
        <v>28731.62</v>
      </c>
      <c r="H499" s="2">
        <f t="shared" si="37"/>
        <v>33615.9954</v>
      </c>
      <c r="I499">
        <f t="shared" si="36"/>
        <v>31444.825658702</v>
      </c>
      <c r="J499">
        <f t="shared" si="34"/>
        <v>19.6530160366888</v>
      </c>
    </row>
    <row r="500" customHeight="1" spans="1:10">
      <c r="A500" s="1" t="s">
        <v>80</v>
      </c>
      <c r="B500" t="s">
        <v>835</v>
      </c>
      <c r="C500" t="s">
        <v>876</v>
      </c>
      <c r="D500" t="s">
        <v>621</v>
      </c>
      <c r="E500" t="s">
        <v>877</v>
      </c>
      <c r="F500">
        <v>1800</v>
      </c>
      <c r="G500" s="2">
        <v>51646.15</v>
      </c>
      <c r="H500" s="2">
        <f t="shared" si="37"/>
        <v>60425.9955</v>
      </c>
      <c r="I500">
        <f t="shared" si="36"/>
        <v>56523.2375582433</v>
      </c>
      <c r="J500">
        <f t="shared" si="34"/>
        <v>31.4017986434685</v>
      </c>
    </row>
    <row r="501" customHeight="1" spans="1:10">
      <c r="A501" s="1" t="s">
        <v>76</v>
      </c>
      <c r="B501" t="s">
        <v>835</v>
      </c>
      <c r="C501" t="s">
        <v>893</v>
      </c>
      <c r="D501" t="s">
        <v>327</v>
      </c>
      <c r="E501" t="s">
        <v>894</v>
      </c>
      <c r="F501">
        <v>400</v>
      </c>
      <c r="G501" s="2">
        <v>28208.55</v>
      </c>
      <c r="H501" s="2">
        <f t="shared" ref="H501:H506" si="38">G501*1.17</f>
        <v>33004.0035</v>
      </c>
      <c r="I501">
        <f t="shared" si="36"/>
        <v>30872.3607243441</v>
      </c>
      <c r="J501">
        <f t="shared" si="34"/>
        <v>77.1809018108602</v>
      </c>
    </row>
    <row r="502" customHeight="1" spans="1:10">
      <c r="A502" s="1" t="s">
        <v>844</v>
      </c>
      <c r="B502" t="s">
        <v>835</v>
      </c>
      <c r="C502" t="s">
        <v>895</v>
      </c>
      <c r="D502" t="s">
        <v>896</v>
      </c>
      <c r="E502" t="s">
        <v>897</v>
      </c>
      <c r="F502">
        <v>80</v>
      </c>
      <c r="G502" s="2">
        <v>4259.15</v>
      </c>
      <c r="H502" s="2">
        <f t="shared" si="38"/>
        <v>4983.2055</v>
      </c>
      <c r="I502">
        <f t="shared" si="36"/>
        <v>4661.3532130893</v>
      </c>
      <c r="J502">
        <f t="shared" si="34"/>
        <v>58.2669151636162</v>
      </c>
    </row>
    <row r="503" customHeight="1" spans="1:10">
      <c r="A503" s="1" t="s">
        <v>472</v>
      </c>
      <c r="B503" t="s">
        <v>835</v>
      </c>
      <c r="C503" t="s">
        <v>865</v>
      </c>
      <c r="D503" t="s">
        <v>866</v>
      </c>
      <c r="E503" t="s">
        <v>439</v>
      </c>
      <c r="F503">
        <v>200</v>
      </c>
      <c r="G503" s="2">
        <v>3268.38</v>
      </c>
      <c r="H503" s="2">
        <f t="shared" si="38"/>
        <v>3824.0046</v>
      </c>
      <c r="I503">
        <f t="shared" si="36"/>
        <v>3577.02208529796</v>
      </c>
      <c r="J503">
        <f t="shared" si="34"/>
        <v>17.8851104264898</v>
      </c>
    </row>
    <row r="504" customHeight="1" spans="1:10">
      <c r="A504" s="1" t="s">
        <v>76</v>
      </c>
      <c r="B504" t="s">
        <v>835</v>
      </c>
      <c r="C504" t="s">
        <v>851</v>
      </c>
      <c r="D504" t="s">
        <v>852</v>
      </c>
      <c r="E504" t="s">
        <v>853</v>
      </c>
      <c r="F504">
        <v>165</v>
      </c>
      <c r="G504" s="2">
        <v>10356.92</v>
      </c>
      <c r="H504" s="2">
        <f t="shared" si="38"/>
        <v>12117.5964</v>
      </c>
      <c r="I504">
        <f t="shared" si="36"/>
        <v>11334.9523542746</v>
      </c>
      <c r="J504">
        <f t="shared" si="34"/>
        <v>68.6966809349978</v>
      </c>
    </row>
    <row r="505" customHeight="1" spans="1:10">
      <c r="A505" s="1" t="s">
        <v>873</v>
      </c>
      <c r="B505" t="s">
        <v>835</v>
      </c>
      <c r="C505" t="s">
        <v>874</v>
      </c>
      <c r="D505" t="s">
        <v>604</v>
      </c>
      <c r="E505" t="s">
        <v>875</v>
      </c>
      <c r="F505">
        <v>140</v>
      </c>
      <c r="G505" s="2">
        <v>3959.49</v>
      </c>
      <c r="H505" s="2">
        <f t="shared" si="38"/>
        <v>4632.6033</v>
      </c>
      <c r="I505">
        <f t="shared" si="36"/>
        <v>4333.39549762158</v>
      </c>
      <c r="J505">
        <f t="shared" si="34"/>
        <v>30.9528249830113</v>
      </c>
    </row>
    <row r="506" customHeight="1" spans="1:10">
      <c r="A506" s="1" t="s">
        <v>878</v>
      </c>
      <c r="B506" t="s">
        <v>835</v>
      </c>
      <c r="C506" t="s">
        <v>879</v>
      </c>
      <c r="D506" t="s">
        <v>880</v>
      </c>
      <c r="E506" t="s">
        <v>252</v>
      </c>
      <c r="F506">
        <v>300</v>
      </c>
      <c r="G506" s="2">
        <v>5530.77</v>
      </c>
      <c r="H506" s="2">
        <f t="shared" si="38"/>
        <v>6471.0009</v>
      </c>
      <c r="I506">
        <f t="shared" si="36"/>
        <v>6053.05577647134</v>
      </c>
      <c r="J506">
        <f t="shared" si="34"/>
        <v>20.1768525882378</v>
      </c>
    </row>
    <row r="507" customHeight="1" spans="1:10">
      <c r="A507" s="1" t="s">
        <v>878</v>
      </c>
      <c r="B507" t="s">
        <v>835</v>
      </c>
      <c r="C507" t="s">
        <v>879</v>
      </c>
      <c r="D507" t="s">
        <v>914</v>
      </c>
      <c r="E507" t="s">
        <v>252</v>
      </c>
      <c r="F507">
        <v>200</v>
      </c>
      <c r="G507" s="2">
        <v>5658.12</v>
      </c>
      <c r="H507" s="2">
        <f t="shared" ref="H507:H513" si="39">G507*1.17</f>
        <v>6620.0004</v>
      </c>
      <c r="I507">
        <f t="shared" si="36"/>
        <v>6192.43178616504</v>
      </c>
      <c r="J507">
        <f t="shared" si="34"/>
        <v>30.9621589308252</v>
      </c>
    </row>
    <row r="508" customHeight="1" spans="1:10">
      <c r="A508" s="1" t="s">
        <v>76</v>
      </c>
      <c r="B508" t="s">
        <v>835</v>
      </c>
      <c r="C508" t="s">
        <v>851</v>
      </c>
      <c r="D508" t="s">
        <v>852</v>
      </c>
      <c r="E508" t="s">
        <v>853</v>
      </c>
      <c r="F508">
        <v>30</v>
      </c>
      <c r="G508" s="2">
        <v>1883.08</v>
      </c>
      <c r="H508" s="2">
        <f t="shared" si="39"/>
        <v>2203.2036</v>
      </c>
      <c r="I508">
        <f t="shared" si="36"/>
        <v>2060.90440780536</v>
      </c>
      <c r="J508">
        <f t="shared" si="34"/>
        <v>68.696813593512</v>
      </c>
    </row>
    <row r="509" customHeight="1" spans="1:10">
      <c r="A509" s="1" t="s">
        <v>80</v>
      </c>
      <c r="B509" t="s">
        <v>835</v>
      </c>
      <c r="C509" t="s">
        <v>187</v>
      </c>
      <c r="D509" t="s">
        <v>188</v>
      </c>
      <c r="E509" t="s">
        <v>23</v>
      </c>
      <c r="F509">
        <v>800</v>
      </c>
      <c r="G509" s="2">
        <v>14365.81</v>
      </c>
      <c r="H509" s="2">
        <f t="shared" si="39"/>
        <v>16807.9977</v>
      </c>
      <c r="I509">
        <f t="shared" si="36"/>
        <v>15722.412829351</v>
      </c>
      <c r="J509">
        <f t="shared" si="34"/>
        <v>19.6530160366888</v>
      </c>
    </row>
    <row r="510" customHeight="1" spans="1:10">
      <c r="A510" s="1" t="s">
        <v>472</v>
      </c>
      <c r="B510" t="s">
        <v>835</v>
      </c>
      <c r="C510" t="s">
        <v>865</v>
      </c>
      <c r="D510" t="s">
        <v>866</v>
      </c>
      <c r="E510" t="s">
        <v>439</v>
      </c>
      <c r="F510">
        <v>30</v>
      </c>
      <c r="G510" s="2">
        <v>490.26</v>
      </c>
      <c r="H510" s="2">
        <f t="shared" si="39"/>
        <v>573.6042</v>
      </c>
      <c r="I510">
        <f t="shared" si="36"/>
        <v>536.55659609292</v>
      </c>
      <c r="J510">
        <f t="shared" si="34"/>
        <v>17.885219869764</v>
      </c>
    </row>
    <row r="511" customHeight="1" spans="1:10">
      <c r="A511" s="1" t="s">
        <v>878</v>
      </c>
      <c r="B511" t="s">
        <v>835</v>
      </c>
      <c r="C511" t="s">
        <v>879</v>
      </c>
      <c r="D511" t="s">
        <v>914</v>
      </c>
      <c r="E511" t="s">
        <v>252</v>
      </c>
      <c r="F511">
        <v>120</v>
      </c>
      <c r="G511" s="2">
        <v>3394.87</v>
      </c>
      <c r="H511" s="2">
        <f t="shared" si="39"/>
        <v>3971.9979</v>
      </c>
      <c r="I511">
        <f t="shared" si="36"/>
        <v>3715.45688283354</v>
      </c>
      <c r="J511">
        <f t="shared" si="34"/>
        <v>30.9621406902795</v>
      </c>
    </row>
    <row r="512" customHeight="1" spans="1:10">
      <c r="A512" s="1" t="s">
        <v>834</v>
      </c>
      <c r="B512" t="s">
        <v>835</v>
      </c>
      <c r="C512" t="s">
        <v>836</v>
      </c>
      <c r="D512" t="s">
        <v>590</v>
      </c>
      <c r="E512" t="s">
        <v>837</v>
      </c>
      <c r="F512">
        <v>180</v>
      </c>
      <c r="G512" s="2">
        <v>3836.92</v>
      </c>
      <c r="H512" s="2">
        <f t="shared" si="39"/>
        <v>4489.1964</v>
      </c>
      <c r="I512">
        <f t="shared" si="36"/>
        <v>4199.25087643464</v>
      </c>
      <c r="J512">
        <f t="shared" si="34"/>
        <v>23.329171535748</v>
      </c>
    </row>
    <row r="513" customHeight="1" spans="1:10">
      <c r="A513" s="1" t="s">
        <v>472</v>
      </c>
      <c r="B513" t="s">
        <v>835</v>
      </c>
      <c r="C513" t="s">
        <v>838</v>
      </c>
      <c r="D513" t="s">
        <v>839</v>
      </c>
      <c r="E513" t="s">
        <v>840</v>
      </c>
      <c r="F513">
        <v>100</v>
      </c>
      <c r="G513" s="2">
        <v>7328.21</v>
      </c>
      <c r="H513" s="2">
        <f t="shared" si="39"/>
        <v>8574.0057</v>
      </c>
      <c r="I513">
        <f t="shared" si="36"/>
        <v>8020.23296425182</v>
      </c>
      <c r="J513">
        <f t="shared" si="34"/>
        <v>80.2023296425182</v>
      </c>
    </row>
    <row r="514" customHeight="1" spans="1:10">
      <c r="A514" s="1" t="s">
        <v>76</v>
      </c>
      <c r="B514" t="s">
        <v>835</v>
      </c>
      <c r="C514" t="s">
        <v>851</v>
      </c>
      <c r="D514" t="s">
        <v>852</v>
      </c>
      <c r="E514" t="s">
        <v>853</v>
      </c>
      <c r="F514">
        <v>120</v>
      </c>
      <c r="G514" s="2">
        <v>7532.31</v>
      </c>
      <c r="H514" s="2">
        <f t="shared" ref="H514:H528" si="40">G514*1.17</f>
        <v>8812.8027</v>
      </c>
      <c r="I514">
        <f t="shared" ref="I514:I545" si="41">H514*0.9354126</f>
        <v>8243.60668689402</v>
      </c>
      <c r="J514">
        <f t="shared" si="34"/>
        <v>68.6967223907835</v>
      </c>
    </row>
    <row r="515" customHeight="1" spans="1:10">
      <c r="A515" s="1" t="s">
        <v>9</v>
      </c>
      <c r="B515" t="s">
        <v>835</v>
      </c>
      <c r="C515" t="s">
        <v>326</v>
      </c>
      <c r="D515" t="s">
        <v>327</v>
      </c>
      <c r="E515" t="s">
        <v>894</v>
      </c>
      <c r="F515">
        <v>600</v>
      </c>
      <c r="G515" s="2">
        <v>11292.31</v>
      </c>
      <c r="H515" s="2">
        <f t="shared" si="40"/>
        <v>13212.0027</v>
      </c>
      <c r="I515">
        <f t="shared" si="41"/>
        <v>12358.673796814</v>
      </c>
      <c r="J515">
        <f t="shared" ref="J515:J578" si="42">I515/F515</f>
        <v>20.5977896613567</v>
      </c>
    </row>
    <row r="516" customHeight="1" spans="1:10">
      <c r="A516" s="1" t="s">
        <v>844</v>
      </c>
      <c r="B516" t="s">
        <v>835</v>
      </c>
      <c r="C516" t="s">
        <v>915</v>
      </c>
      <c r="D516" t="s">
        <v>916</v>
      </c>
      <c r="E516" t="s">
        <v>661</v>
      </c>
      <c r="F516">
        <v>360</v>
      </c>
      <c r="G516" s="2">
        <v>41270.77</v>
      </c>
      <c r="H516" s="2">
        <f t="shared" si="40"/>
        <v>48286.8009</v>
      </c>
      <c r="I516">
        <f t="shared" si="41"/>
        <v>45168.0819755513</v>
      </c>
      <c r="J516">
        <f t="shared" si="42"/>
        <v>125.466894376532</v>
      </c>
    </row>
    <row r="517" customHeight="1" spans="1:10">
      <c r="A517" s="1" t="s">
        <v>472</v>
      </c>
      <c r="B517" t="s">
        <v>835</v>
      </c>
      <c r="C517" t="s">
        <v>865</v>
      </c>
      <c r="D517" t="s">
        <v>866</v>
      </c>
      <c r="E517" t="s">
        <v>439</v>
      </c>
      <c r="F517">
        <v>170</v>
      </c>
      <c r="G517" s="2">
        <v>2778.12</v>
      </c>
      <c r="H517" s="2">
        <f t="shared" si="40"/>
        <v>3250.4004</v>
      </c>
      <c r="I517">
        <f t="shared" si="41"/>
        <v>3040.46548920504</v>
      </c>
      <c r="J517">
        <f t="shared" si="42"/>
        <v>17.8850911129708</v>
      </c>
    </row>
    <row r="518" customHeight="1" spans="1:10">
      <c r="A518" s="1" t="s">
        <v>80</v>
      </c>
      <c r="B518" t="s">
        <v>835</v>
      </c>
      <c r="C518" t="s">
        <v>187</v>
      </c>
      <c r="D518" t="s">
        <v>188</v>
      </c>
      <c r="E518" t="s">
        <v>23</v>
      </c>
      <c r="F518">
        <v>2000</v>
      </c>
      <c r="G518" s="2">
        <v>35914.53</v>
      </c>
      <c r="H518" s="2">
        <f t="shared" si="40"/>
        <v>42020.0001</v>
      </c>
      <c r="I518">
        <f t="shared" si="41"/>
        <v>39306.0375455413</v>
      </c>
      <c r="J518">
        <f t="shared" si="42"/>
        <v>19.6530187727706</v>
      </c>
    </row>
    <row r="519" customHeight="1" spans="1:10">
      <c r="A519" s="1" t="s">
        <v>862</v>
      </c>
      <c r="B519" t="s">
        <v>835</v>
      </c>
      <c r="C519" t="s">
        <v>863</v>
      </c>
      <c r="D519" t="s">
        <v>864</v>
      </c>
      <c r="E519" t="s">
        <v>596</v>
      </c>
      <c r="F519">
        <v>500</v>
      </c>
      <c r="G519" s="2">
        <v>19487.18</v>
      </c>
      <c r="H519" s="2">
        <f t="shared" si="40"/>
        <v>22800.0006</v>
      </c>
      <c r="I519">
        <f t="shared" si="41"/>
        <v>21327.4078412476</v>
      </c>
      <c r="J519">
        <f t="shared" si="42"/>
        <v>42.6548156824951</v>
      </c>
    </row>
    <row r="520" customHeight="1" spans="1:10">
      <c r="A520" s="1" t="s">
        <v>14</v>
      </c>
      <c r="B520" t="s">
        <v>835</v>
      </c>
      <c r="C520" t="s">
        <v>890</v>
      </c>
      <c r="D520" t="s">
        <v>891</v>
      </c>
      <c r="E520" t="s">
        <v>892</v>
      </c>
      <c r="F520">
        <v>400</v>
      </c>
      <c r="G520" s="2">
        <v>12441.03</v>
      </c>
      <c r="H520" s="2">
        <f t="shared" si="40"/>
        <v>14556.0051</v>
      </c>
      <c r="I520">
        <f t="shared" si="41"/>
        <v>13615.8705762043</v>
      </c>
      <c r="J520">
        <f t="shared" si="42"/>
        <v>34.0396764405107</v>
      </c>
    </row>
    <row r="521" customHeight="1" spans="1:10">
      <c r="A521" s="1" t="s">
        <v>76</v>
      </c>
      <c r="B521" t="s">
        <v>835</v>
      </c>
      <c r="C521" t="s">
        <v>893</v>
      </c>
      <c r="D521" t="s">
        <v>327</v>
      </c>
      <c r="E521" t="s">
        <v>894</v>
      </c>
      <c r="F521">
        <v>400</v>
      </c>
      <c r="G521" s="2">
        <v>28208.55</v>
      </c>
      <c r="H521" s="2">
        <f t="shared" si="40"/>
        <v>33004.0035</v>
      </c>
      <c r="I521">
        <f t="shared" si="41"/>
        <v>30872.3607243441</v>
      </c>
      <c r="J521">
        <f t="shared" si="42"/>
        <v>77.1809018108602</v>
      </c>
    </row>
    <row r="522" customHeight="1" spans="1:10">
      <c r="A522" s="1" t="s">
        <v>80</v>
      </c>
      <c r="B522" t="s">
        <v>835</v>
      </c>
      <c r="C522" t="s">
        <v>876</v>
      </c>
      <c r="D522" t="s">
        <v>621</v>
      </c>
      <c r="E522" t="s">
        <v>877</v>
      </c>
      <c r="F522">
        <v>1800</v>
      </c>
      <c r="G522" s="2">
        <v>51646.15</v>
      </c>
      <c r="H522" s="2">
        <f t="shared" si="40"/>
        <v>60425.9955</v>
      </c>
      <c r="I522">
        <f t="shared" si="41"/>
        <v>56523.2375582433</v>
      </c>
      <c r="J522">
        <f t="shared" si="42"/>
        <v>31.4017986434685</v>
      </c>
    </row>
    <row r="523" customHeight="1" spans="1:10">
      <c r="A523" s="1" t="s">
        <v>834</v>
      </c>
      <c r="B523" t="s">
        <v>917</v>
      </c>
      <c r="C523" t="s">
        <v>918</v>
      </c>
      <c r="D523" t="s">
        <v>258</v>
      </c>
      <c r="E523" t="s">
        <v>837</v>
      </c>
      <c r="F523">
        <v>400</v>
      </c>
      <c r="G523" s="2">
        <v>10393.16</v>
      </c>
      <c r="H523" s="2">
        <f t="shared" si="40"/>
        <v>12159.9972</v>
      </c>
      <c r="I523">
        <f t="shared" si="41"/>
        <v>11374.6145968447</v>
      </c>
      <c r="J523">
        <f t="shared" si="42"/>
        <v>28.4365364921118</v>
      </c>
    </row>
    <row r="524" customHeight="1" spans="1:10">
      <c r="A524" s="1" t="s">
        <v>472</v>
      </c>
      <c r="B524" t="s">
        <v>917</v>
      </c>
      <c r="C524" t="s">
        <v>919</v>
      </c>
      <c r="D524" t="s">
        <v>833</v>
      </c>
      <c r="E524" t="s">
        <v>476</v>
      </c>
      <c r="F524">
        <v>3000</v>
      </c>
      <c r="G524" s="2">
        <v>71282.05</v>
      </c>
      <c r="H524" s="2">
        <f t="shared" si="40"/>
        <v>83399.9985</v>
      </c>
      <c r="I524">
        <f t="shared" si="41"/>
        <v>78013.4094368811</v>
      </c>
      <c r="J524">
        <f t="shared" si="42"/>
        <v>26.0044698122937</v>
      </c>
    </row>
    <row r="525" customHeight="1" spans="1:10">
      <c r="A525" s="1" t="s">
        <v>9</v>
      </c>
      <c r="B525" t="s">
        <v>917</v>
      </c>
      <c r="C525" t="s">
        <v>326</v>
      </c>
      <c r="D525" t="s">
        <v>920</v>
      </c>
      <c r="E525" t="s">
        <v>894</v>
      </c>
      <c r="F525">
        <v>240</v>
      </c>
      <c r="G525" s="2">
        <v>13269.74</v>
      </c>
      <c r="H525" s="2">
        <f t="shared" si="40"/>
        <v>15525.5958</v>
      </c>
      <c r="I525">
        <f t="shared" si="41"/>
        <v>14522.8379338271</v>
      </c>
      <c r="J525">
        <f t="shared" si="42"/>
        <v>60.5118247242795</v>
      </c>
    </row>
    <row r="526" customHeight="1" spans="1:10">
      <c r="A526" s="1" t="s">
        <v>9</v>
      </c>
      <c r="B526" t="s">
        <v>917</v>
      </c>
      <c r="C526" t="s">
        <v>921</v>
      </c>
      <c r="D526" t="s">
        <v>483</v>
      </c>
      <c r="E526" t="s">
        <v>922</v>
      </c>
      <c r="F526">
        <v>600</v>
      </c>
      <c r="G526" s="2">
        <v>11671.79</v>
      </c>
      <c r="H526" s="2">
        <f t="shared" si="40"/>
        <v>13655.9943</v>
      </c>
      <c r="I526">
        <f t="shared" si="41"/>
        <v>12773.9891337482</v>
      </c>
      <c r="J526">
        <f t="shared" si="42"/>
        <v>21.2899818895803</v>
      </c>
    </row>
    <row r="527" customHeight="1" spans="1:10">
      <c r="A527" s="1" t="s">
        <v>9</v>
      </c>
      <c r="B527" t="s">
        <v>917</v>
      </c>
      <c r="C527" t="s">
        <v>326</v>
      </c>
      <c r="D527" t="s">
        <v>923</v>
      </c>
      <c r="E527" t="s">
        <v>894</v>
      </c>
      <c r="F527">
        <v>400</v>
      </c>
      <c r="G527" s="2">
        <v>22116.24</v>
      </c>
      <c r="H527" s="2">
        <f t="shared" si="40"/>
        <v>25876.0008</v>
      </c>
      <c r="I527">
        <f t="shared" si="41"/>
        <v>24204.7371859301</v>
      </c>
      <c r="J527">
        <f t="shared" si="42"/>
        <v>60.5118429648252</v>
      </c>
    </row>
    <row r="528" customHeight="1" spans="1:10">
      <c r="A528" s="1" t="s">
        <v>80</v>
      </c>
      <c r="B528" t="s">
        <v>917</v>
      </c>
      <c r="C528" t="s">
        <v>187</v>
      </c>
      <c r="D528" t="s">
        <v>548</v>
      </c>
      <c r="E528" t="s">
        <v>23</v>
      </c>
      <c r="F528">
        <v>400</v>
      </c>
      <c r="G528" s="2">
        <v>9162.39</v>
      </c>
      <c r="H528" s="2">
        <f t="shared" si="40"/>
        <v>10719.9963</v>
      </c>
      <c r="I528">
        <f t="shared" si="41"/>
        <v>10027.6196109734</v>
      </c>
      <c r="J528">
        <f t="shared" si="42"/>
        <v>25.0690490274335</v>
      </c>
    </row>
    <row r="529" customHeight="1" spans="1:10">
      <c r="A529" s="1" t="s">
        <v>9</v>
      </c>
      <c r="B529" t="s">
        <v>917</v>
      </c>
      <c r="C529" t="s">
        <v>326</v>
      </c>
      <c r="D529" t="s">
        <v>923</v>
      </c>
      <c r="E529" t="s">
        <v>894</v>
      </c>
      <c r="F529">
        <v>600</v>
      </c>
      <c r="G529" s="2">
        <v>33174.36</v>
      </c>
      <c r="H529" s="2">
        <f t="shared" ref="H529:H566" si="43">G529*1.17</f>
        <v>38814.0012</v>
      </c>
      <c r="I529">
        <f t="shared" si="41"/>
        <v>36307.1057788951</v>
      </c>
      <c r="J529">
        <f t="shared" si="42"/>
        <v>60.5118429648252</v>
      </c>
    </row>
    <row r="530" customHeight="1" spans="1:10">
      <c r="A530" s="1" t="s">
        <v>472</v>
      </c>
      <c r="B530" t="s">
        <v>917</v>
      </c>
      <c r="C530" t="s">
        <v>919</v>
      </c>
      <c r="D530" t="s">
        <v>833</v>
      </c>
      <c r="E530" t="s">
        <v>476</v>
      </c>
      <c r="F530">
        <v>1800</v>
      </c>
      <c r="G530" s="2">
        <v>42769.23</v>
      </c>
      <c r="H530" s="2">
        <f t="shared" si="43"/>
        <v>50039.9991</v>
      </c>
      <c r="I530">
        <f t="shared" si="41"/>
        <v>46808.0456621287</v>
      </c>
      <c r="J530">
        <f t="shared" si="42"/>
        <v>26.0044698122937</v>
      </c>
    </row>
    <row r="531" customHeight="1" spans="1:10">
      <c r="A531" s="1" t="s">
        <v>9</v>
      </c>
      <c r="B531" t="s">
        <v>917</v>
      </c>
      <c r="C531" t="s">
        <v>921</v>
      </c>
      <c r="D531" t="s">
        <v>483</v>
      </c>
      <c r="E531" t="s">
        <v>922</v>
      </c>
      <c r="F531">
        <v>600</v>
      </c>
      <c r="G531" s="2">
        <v>11671.79</v>
      </c>
      <c r="H531" s="2">
        <f t="shared" si="43"/>
        <v>13655.9943</v>
      </c>
      <c r="I531">
        <f t="shared" si="41"/>
        <v>12773.9891337482</v>
      </c>
      <c r="J531">
        <f t="shared" si="42"/>
        <v>21.2899818895803</v>
      </c>
    </row>
    <row r="532" customHeight="1" spans="1:10">
      <c r="A532" s="1" t="s">
        <v>834</v>
      </c>
      <c r="B532" t="s">
        <v>917</v>
      </c>
      <c r="C532" t="s">
        <v>918</v>
      </c>
      <c r="D532" t="s">
        <v>258</v>
      </c>
      <c r="E532" t="s">
        <v>837</v>
      </c>
      <c r="F532">
        <v>600</v>
      </c>
      <c r="G532" s="2">
        <v>15589.74</v>
      </c>
      <c r="H532" s="2">
        <f t="shared" si="43"/>
        <v>18239.9958</v>
      </c>
      <c r="I532">
        <f t="shared" si="41"/>
        <v>17061.9218952671</v>
      </c>
      <c r="J532">
        <f t="shared" si="42"/>
        <v>28.4365364921118</v>
      </c>
    </row>
    <row r="533" customHeight="1" spans="1:10">
      <c r="A533" s="1" t="s">
        <v>924</v>
      </c>
      <c r="B533" t="s">
        <v>917</v>
      </c>
      <c r="C533" t="s">
        <v>925</v>
      </c>
      <c r="D533" t="s">
        <v>590</v>
      </c>
      <c r="E533" t="s">
        <v>926</v>
      </c>
      <c r="F533">
        <v>42</v>
      </c>
      <c r="G533" s="2">
        <v>1041.74</v>
      </c>
      <c r="H533" s="2">
        <f t="shared" si="43"/>
        <v>1218.8358</v>
      </c>
      <c r="I533">
        <f t="shared" si="41"/>
        <v>1140.11436465108</v>
      </c>
      <c r="J533">
        <f t="shared" si="42"/>
        <v>27.14558011074</v>
      </c>
    </row>
    <row r="534" customHeight="1" spans="1:10">
      <c r="A534" s="1" t="s">
        <v>9</v>
      </c>
      <c r="B534" t="s">
        <v>917</v>
      </c>
      <c r="C534" t="s">
        <v>326</v>
      </c>
      <c r="D534" t="s">
        <v>923</v>
      </c>
      <c r="E534" t="s">
        <v>894</v>
      </c>
      <c r="F534">
        <v>400</v>
      </c>
      <c r="G534" s="2">
        <v>22116.24</v>
      </c>
      <c r="H534" s="2">
        <f t="shared" si="43"/>
        <v>25876.0008</v>
      </c>
      <c r="I534">
        <f t="shared" si="41"/>
        <v>24204.7371859301</v>
      </c>
      <c r="J534">
        <f t="shared" si="42"/>
        <v>60.5118429648252</v>
      </c>
    </row>
    <row r="535" customHeight="1" spans="1:10">
      <c r="A535" s="1" t="s">
        <v>834</v>
      </c>
      <c r="B535" t="s">
        <v>917</v>
      </c>
      <c r="C535" t="s">
        <v>918</v>
      </c>
      <c r="D535" t="s">
        <v>258</v>
      </c>
      <c r="E535" t="s">
        <v>837</v>
      </c>
      <c r="F535">
        <v>600</v>
      </c>
      <c r="G535" s="2">
        <v>15589.74</v>
      </c>
      <c r="H535" s="2">
        <f t="shared" si="43"/>
        <v>18239.9958</v>
      </c>
      <c r="I535">
        <f t="shared" si="41"/>
        <v>17061.9218952671</v>
      </c>
      <c r="J535">
        <f t="shared" si="42"/>
        <v>28.4365364921118</v>
      </c>
    </row>
    <row r="536" customHeight="1" spans="1:10">
      <c r="A536" s="1" t="s">
        <v>472</v>
      </c>
      <c r="B536" t="s">
        <v>917</v>
      </c>
      <c r="C536" t="s">
        <v>919</v>
      </c>
      <c r="D536" t="s">
        <v>833</v>
      </c>
      <c r="E536" t="s">
        <v>476</v>
      </c>
      <c r="F536">
        <v>1200</v>
      </c>
      <c r="G536" s="2">
        <v>28512.82</v>
      </c>
      <c r="H536" s="2">
        <f t="shared" si="43"/>
        <v>33359.9994</v>
      </c>
      <c r="I536">
        <f t="shared" si="41"/>
        <v>31205.3637747524</v>
      </c>
      <c r="J536">
        <f t="shared" si="42"/>
        <v>26.0044698122937</v>
      </c>
    </row>
    <row r="537" customHeight="1" spans="1:10">
      <c r="A537" s="1" t="s">
        <v>9</v>
      </c>
      <c r="B537" t="s">
        <v>917</v>
      </c>
      <c r="C537" t="s">
        <v>326</v>
      </c>
      <c r="D537" t="s">
        <v>923</v>
      </c>
      <c r="E537" t="s">
        <v>894</v>
      </c>
      <c r="F537">
        <v>400</v>
      </c>
      <c r="G537" s="2">
        <v>22116.24</v>
      </c>
      <c r="H537" s="2">
        <f t="shared" si="43"/>
        <v>25876.0008</v>
      </c>
      <c r="I537">
        <f t="shared" si="41"/>
        <v>24204.7371859301</v>
      </c>
      <c r="J537">
        <f t="shared" si="42"/>
        <v>60.5118429648252</v>
      </c>
    </row>
    <row r="538" customHeight="1" spans="1:10">
      <c r="A538" s="1" t="s">
        <v>472</v>
      </c>
      <c r="B538" t="s">
        <v>917</v>
      </c>
      <c r="C538" t="s">
        <v>919</v>
      </c>
      <c r="D538" t="s">
        <v>833</v>
      </c>
      <c r="E538" t="s">
        <v>476</v>
      </c>
      <c r="F538">
        <v>3000</v>
      </c>
      <c r="G538" s="2">
        <v>71282.05</v>
      </c>
      <c r="H538" s="2">
        <f t="shared" si="43"/>
        <v>83399.9985</v>
      </c>
      <c r="I538">
        <f t="shared" si="41"/>
        <v>78013.4094368811</v>
      </c>
      <c r="J538">
        <f t="shared" si="42"/>
        <v>26.0044698122937</v>
      </c>
    </row>
    <row r="539" customHeight="1" spans="1:10">
      <c r="A539" s="1" t="s">
        <v>472</v>
      </c>
      <c r="B539" t="s">
        <v>917</v>
      </c>
      <c r="C539" t="s">
        <v>919</v>
      </c>
      <c r="D539" t="s">
        <v>833</v>
      </c>
      <c r="E539" t="s">
        <v>476</v>
      </c>
      <c r="F539">
        <v>1800</v>
      </c>
      <c r="G539" s="2">
        <v>42769.23</v>
      </c>
      <c r="H539" s="2">
        <f t="shared" si="43"/>
        <v>50039.9991</v>
      </c>
      <c r="I539">
        <f t="shared" si="41"/>
        <v>46808.0456621287</v>
      </c>
      <c r="J539">
        <f t="shared" si="42"/>
        <v>26.0044698122937</v>
      </c>
    </row>
    <row r="540" customHeight="1" spans="1:10">
      <c r="A540" s="1" t="s">
        <v>9</v>
      </c>
      <c r="B540" t="s">
        <v>917</v>
      </c>
      <c r="C540" t="s">
        <v>326</v>
      </c>
      <c r="D540" t="s">
        <v>923</v>
      </c>
      <c r="E540" t="s">
        <v>894</v>
      </c>
      <c r="F540">
        <v>400</v>
      </c>
      <c r="G540" s="2">
        <v>22116.24</v>
      </c>
      <c r="H540" s="2">
        <f t="shared" si="43"/>
        <v>25876.0008</v>
      </c>
      <c r="I540">
        <f t="shared" si="41"/>
        <v>24204.7371859301</v>
      </c>
      <c r="J540">
        <f t="shared" si="42"/>
        <v>60.5118429648252</v>
      </c>
    </row>
    <row r="541" customHeight="1" spans="1:10">
      <c r="A541" s="1" t="s">
        <v>14</v>
      </c>
      <c r="B541" t="s">
        <v>917</v>
      </c>
      <c r="C541" t="s">
        <v>848</v>
      </c>
      <c r="D541" t="s">
        <v>849</v>
      </c>
      <c r="E541" t="s">
        <v>850</v>
      </c>
      <c r="F541">
        <v>120</v>
      </c>
      <c r="G541" s="2">
        <v>2264.62</v>
      </c>
      <c r="H541" s="2">
        <f t="shared" si="43"/>
        <v>2649.6054</v>
      </c>
      <c r="I541">
        <f t="shared" si="41"/>
        <v>2478.47427618804</v>
      </c>
      <c r="J541">
        <f t="shared" si="42"/>
        <v>20.653952301567</v>
      </c>
    </row>
    <row r="542" customHeight="1" spans="1:10">
      <c r="A542" s="1" t="s">
        <v>14</v>
      </c>
      <c r="B542" t="s">
        <v>917</v>
      </c>
      <c r="C542" t="s">
        <v>848</v>
      </c>
      <c r="D542" t="s">
        <v>849</v>
      </c>
      <c r="E542" t="s">
        <v>850</v>
      </c>
      <c r="F542">
        <v>120</v>
      </c>
      <c r="G542" s="2">
        <v>2264.62</v>
      </c>
      <c r="H542" s="2">
        <f t="shared" si="43"/>
        <v>2649.6054</v>
      </c>
      <c r="I542">
        <f t="shared" si="41"/>
        <v>2478.47427618804</v>
      </c>
      <c r="J542">
        <f t="shared" si="42"/>
        <v>20.653952301567</v>
      </c>
    </row>
    <row r="543" customHeight="1" spans="1:10">
      <c r="A543" s="1" t="s">
        <v>472</v>
      </c>
      <c r="B543" t="s">
        <v>917</v>
      </c>
      <c r="C543" t="s">
        <v>919</v>
      </c>
      <c r="D543" t="s">
        <v>833</v>
      </c>
      <c r="E543" t="s">
        <v>476</v>
      </c>
      <c r="F543">
        <v>3000</v>
      </c>
      <c r="G543" s="2">
        <v>71282.05</v>
      </c>
      <c r="H543" s="2">
        <f t="shared" si="43"/>
        <v>83399.9985</v>
      </c>
      <c r="I543">
        <f t="shared" si="41"/>
        <v>78013.4094368811</v>
      </c>
      <c r="J543">
        <f t="shared" si="42"/>
        <v>26.0044698122937</v>
      </c>
    </row>
    <row r="544" customHeight="1" spans="1:10">
      <c r="A544" s="1" t="s">
        <v>9</v>
      </c>
      <c r="B544" t="s">
        <v>917</v>
      </c>
      <c r="C544" t="s">
        <v>326</v>
      </c>
      <c r="D544" t="s">
        <v>923</v>
      </c>
      <c r="E544" t="s">
        <v>894</v>
      </c>
      <c r="F544">
        <v>200</v>
      </c>
      <c r="G544" s="2">
        <v>11058.12</v>
      </c>
      <c r="H544" s="2">
        <f t="shared" si="43"/>
        <v>12938.0004</v>
      </c>
      <c r="I544">
        <f t="shared" si="41"/>
        <v>12102.368592965</v>
      </c>
      <c r="J544">
        <f t="shared" si="42"/>
        <v>60.5118429648252</v>
      </c>
    </row>
    <row r="545" customHeight="1" spans="1:10">
      <c r="A545" s="1" t="s">
        <v>14</v>
      </c>
      <c r="B545" t="s">
        <v>927</v>
      </c>
      <c r="C545" t="s">
        <v>928</v>
      </c>
      <c r="D545" t="s">
        <v>929</v>
      </c>
      <c r="E545" t="s">
        <v>930</v>
      </c>
      <c r="F545">
        <v>60</v>
      </c>
      <c r="G545" s="2">
        <v>321.03</v>
      </c>
      <c r="H545" s="2">
        <f t="shared" si="43"/>
        <v>375.6051</v>
      </c>
      <c r="I545">
        <f t="shared" si="41"/>
        <v>351.34574316426</v>
      </c>
      <c r="J545">
        <f t="shared" si="42"/>
        <v>5.855762386071</v>
      </c>
    </row>
    <row r="546" customHeight="1" spans="1:10">
      <c r="A546" s="1" t="s">
        <v>14</v>
      </c>
      <c r="B546" t="s">
        <v>927</v>
      </c>
      <c r="C546" t="s">
        <v>931</v>
      </c>
      <c r="D546" t="s">
        <v>929</v>
      </c>
      <c r="E546" t="s">
        <v>930</v>
      </c>
      <c r="F546">
        <v>60</v>
      </c>
      <c r="G546" s="2">
        <v>454.36</v>
      </c>
      <c r="H546" s="2">
        <f t="shared" si="43"/>
        <v>531.6012</v>
      </c>
      <c r="I546">
        <f t="shared" ref="I546:I592" si="44">H546*0.9354126</f>
        <v>497.26646065512</v>
      </c>
      <c r="J546">
        <f t="shared" si="42"/>
        <v>8.287774344252</v>
      </c>
    </row>
    <row r="547" customHeight="1" spans="1:10">
      <c r="A547" s="1" t="s">
        <v>80</v>
      </c>
      <c r="B547" t="s">
        <v>927</v>
      </c>
      <c r="C547" t="s">
        <v>932</v>
      </c>
      <c r="D547" t="s">
        <v>933</v>
      </c>
      <c r="E547" t="s">
        <v>458</v>
      </c>
      <c r="F547">
        <v>720</v>
      </c>
      <c r="G547" s="2">
        <v>14646.15</v>
      </c>
      <c r="H547" s="2">
        <f t="shared" si="43"/>
        <v>17135.9955</v>
      </c>
      <c r="I547">
        <f t="shared" si="44"/>
        <v>16029.2261042433</v>
      </c>
      <c r="J547">
        <f t="shared" si="42"/>
        <v>22.2628140336713</v>
      </c>
    </row>
    <row r="548" customHeight="1" spans="1:10">
      <c r="A548" s="1" t="s">
        <v>19</v>
      </c>
      <c r="B548" t="s">
        <v>927</v>
      </c>
      <c r="C548" t="s">
        <v>21</v>
      </c>
      <c r="D548" t="s">
        <v>548</v>
      </c>
      <c r="E548" t="s">
        <v>23</v>
      </c>
      <c r="F548">
        <v>200</v>
      </c>
      <c r="G548" s="2">
        <v>4350.43</v>
      </c>
      <c r="H548" s="2">
        <f t="shared" si="43"/>
        <v>5090.0031</v>
      </c>
      <c r="I548">
        <f t="shared" si="44"/>
        <v>4761.25303377906</v>
      </c>
      <c r="J548">
        <f t="shared" si="42"/>
        <v>23.8062651688953</v>
      </c>
    </row>
    <row r="549" customHeight="1" spans="1:10">
      <c r="A549" s="1" t="s">
        <v>14</v>
      </c>
      <c r="B549" t="s">
        <v>927</v>
      </c>
      <c r="C549" t="s">
        <v>928</v>
      </c>
      <c r="D549" t="s">
        <v>929</v>
      </c>
      <c r="E549" t="s">
        <v>930</v>
      </c>
      <c r="F549">
        <v>30</v>
      </c>
      <c r="G549" s="2">
        <v>160.51</v>
      </c>
      <c r="H549" s="2">
        <f t="shared" si="43"/>
        <v>187.7967</v>
      </c>
      <c r="I549">
        <f t="shared" si="44"/>
        <v>175.66739941842</v>
      </c>
      <c r="J549">
        <f t="shared" si="42"/>
        <v>5.855579980614</v>
      </c>
    </row>
    <row r="550" customHeight="1" spans="1:10">
      <c r="A550" s="1" t="s">
        <v>80</v>
      </c>
      <c r="B550" t="s">
        <v>927</v>
      </c>
      <c r="C550" t="s">
        <v>932</v>
      </c>
      <c r="D550" t="s">
        <v>933</v>
      </c>
      <c r="E550" t="s">
        <v>458</v>
      </c>
      <c r="F550">
        <v>360</v>
      </c>
      <c r="G550" s="2">
        <v>7323.08</v>
      </c>
      <c r="H550" s="2">
        <f t="shared" si="43"/>
        <v>8568.0036</v>
      </c>
      <c r="I550">
        <f t="shared" si="44"/>
        <v>8014.61852428536</v>
      </c>
      <c r="J550">
        <f t="shared" si="42"/>
        <v>22.262829234126</v>
      </c>
    </row>
    <row r="551" customHeight="1" spans="1:10">
      <c r="A551" s="1" t="s">
        <v>14</v>
      </c>
      <c r="B551" t="s">
        <v>927</v>
      </c>
      <c r="C551" t="s">
        <v>928</v>
      </c>
      <c r="D551" t="s">
        <v>929</v>
      </c>
      <c r="E551" t="s">
        <v>930</v>
      </c>
      <c r="F551">
        <v>60</v>
      </c>
      <c r="G551" s="2">
        <v>321.03</v>
      </c>
      <c r="H551" s="2">
        <f t="shared" si="43"/>
        <v>375.6051</v>
      </c>
      <c r="I551">
        <f t="shared" si="44"/>
        <v>351.34574316426</v>
      </c>
      <c r="J551">
        <f t="shared" si="42"/>
        <v>5.855762386071</v>
      </c>
    </row>
    <row r="552" customHeight="1" spans="1:10">
      <c r="A552" s="1" t="s">
        <v>14</v>
      </c>
      <c r="B552" t="s">
        <v>927</v>
      </c>
      <c r="C552" t="s">
        <v>931</v>
      </c>
      <c r="D552" t="s">
        <v>929</v>
      </c>
      <c r="E552" t="s">
        <v>930</v>
      </c>
      <c r="F552">
        <v>30</v>
      </c>
      <c r="G552" s="2">
        <v>227.18</v>
      </c>
      <c r="H552" s="2">
        <f t="shared" si="43"/>
        <v>265.8006</v>
      </c>
      <c r="I552">
        <f t="shared" si="44"/>
        <v>248.63323032756</v>
      </c>
      <c r="J552">
        <f t="shared" si="42"/>
        <v>8.287774344252</v>
      </c>
    </row>
    <row r="553" customHeight="1" spans="1:10">
      <c r="A553" s="1" t="s">
        <v>9</v>
      </c>
      <c r="B553" t="s">
        <v>927</v>
      </c>
      <c r="C553" t="s">
        <v>326</v>
      </c>
      <c r="D553" t="s">
        <v>327</v>
      </c>
      <c r="E553" t="s">
        <v>894</v>
      </c>
      <c r="F553">
        <v>200</v>
      </c>
      <c r="G553" s="2">
        <v>3760.68</v>
      </c>
      <c r="H553" s="2">
        <f t="shared" si="43"/>
        <v>4399.9956</v>
      </c>
      <c r="I553">
        <f t="shared" si="44"/>
        <v>4115.81132418456</v>
      </c>
      <c r="J553">
        <f t="shared" si="42"/>
        <v>20.5790566209228</v>
      </c>
    </row>
    <row r="554" customHeight="1" spans="1:10">
      <c r="A554" s="1" t="s">
        <v>80</v>
      </c>
      <c r="B554" t="s">
        <v>927</v>
      </c>
      <c r="C554" t="s">
        <v>932</v>
      </c>
      <c r="D554" t="s">
        <v>933</v>
      </c>
      <c r="E554" t="s">
        <v>458</v>
      </c>
      <c r="F554">
        <v>720</v>
      </c>
      <c r="G554" s="2">
        <v>14646.15</v>
      </c>
      <c r="H554" s="2">
        <f t="shared" si="43"/>
        <v>17135.9955</v>
      </c>
      <c r="I554">
        <f t="shared" si="44"/>
        <v>16029.2261042433</v>
      </c>
      <c r="J554">
        <f t="shared" si="42"/>
        <v>22.2628140336713</v>
      </c>
    </row>
    <row r="555" customHeight="1" spans="1:10">
      <c r="A555" s="1" t="s">
        <v>19</v>
      </c>
      <c r="B555" t="s">
        <v>927</v>
      </c>
      <c r="C555" t="s">
        <v>21</v>
      </c>
      <c r="D555" t="s">
        <v>548</v>
      </c>
      <c r="E555" t="s">
        <v>23</v>
      </c>
      <c r="F555">
        <v>220</v>
      </c>
      <c r="G555" s="2">
        <v>4785.47</v>
      </c>
      <c r="H555" s="2">
        <f t="shared" si="43"/>
        <v>5598.9999</v>
      </c>
      <c r="I555">
        <f t="shared" si="44"/>
        <v>5237.37505385874</v>
      </c>
      <c r="J555">
        <f t="shared" si="42"/>
        <v>23.8062502448125</v>
      </c>
    </row>
    <row r="556" customHeight="1" spans="1:10">
      <c r="A556" s="1" t="s">
        <v>80</v>
      </c>
      <c r="B556" t="s">
        <v>927</v>
      </c>
      <c r="C556" t="s">
        <v>932</v>
      </c>
      <c r="D556" t="s">
        <v>933</v>
      </c>
      <c r="E556" t="s">
        <v>458</v>
      </c>
      <c r="F556">
        <v>360</v>
      </c>
      <c r="G556" s="2">
        <v>7323.08</v>
      </c>
      <c r="H556" s="2">
        <f t="shared" si="43"/>
        <v>8568.0036</v>
      </c>
      <c r="I556">
        <f t="shared" si="44"/>
        <v>8014.61852428536</v>
      </c>
      <c r="J556">
        <f t="shared" si="42"/>
        <v>22.262829234126</v>
      </c>
    </row>
    <row r="557" customHeight="1" spans="1:10">
      <c r="A557" s="1" t="s">
        <v>9</v>
      </c>
      <c r="B557" t="s">
        <v>927</v>
      </c>
      <c r="C557" t="s">
        <v>326</v>
      </c>
      <c r="D557" t="s">
        <v>327</v>
      </c>
      <c r="E557" t="s">
        <v>894</v>
      </c>
      <c r="F557">
        <v>200</v>
      </c>
      <c r="G557" s="2">
        <v>3760.68</v>
      </c>
      <c r="H557" s="2">
        <f t="shared" si="43"/>
        <v>4399.9956</v>
      </c>
      <c r="I557">
        <f t="shared" si="44"/>
        <v>4115.81132418456</v>
      </c>
      <c r="J557">
        <f t="shared" si="42"/>
        <v>20.5790566209228</v>
      </c>
    </row>
    <row r="558" customHeight="1" spans="1:10">
      <c r="A558" s="1" t="s">
        <v>14</v>
      </c>
      <c r="B558" t="s">
        <v>927</v>
      </c>
      <c r="C558" t="s">
        <v>928</v>
      </c>
      <c r="D558" t="s">
        <v>929</v>
      </c>
      <c r="E558" t="s">
        <v>930</v>
      </c>
      <c r="F558">
        <v>60</v>
      </c>
      <c r="G558" s="2">
        <v>321.03</v>
      </c>
      <c r="H558" s="2">
        <f t="shared" si="43"/>
        <v>375.6051</v>
      </c>
      <c r="I558">
        <f t="shared" si="44"/>
        <v>351.34574316426</v>
      </c>
      <c r="J558">
        <f t="shared" si="42"/>
        <v>5.855762386071</v>
      </c>
    </row>
    <row r="559" customHeight="1" spans="1:10">
      <c r="A559" s="1" t="s">
        <v>19</v>
      </c>
      <c r="B559" t="s">
        <v>927</v>
      </c>
      <c r="C559" t="s">
        <v>21</v>
      </c>
      <c r="D559" t="s">
        <v>548</v>
      </c>
      <c r="E559" t="s">
        <v>23</v>
      </c>
      <c r="F559">
        <v>100</v>
      </c>
      <c r="G559" s="2">
        <v>2175.21</v>
      </c>
      <c r="H559" s="2">
        <f t="shared" si="43"/>
        <v>2544.9957</v>
      </c>
      <c r="I559">
        <f t="shared" si="44"/>
        <v>2380.62104472582</v>
      </c>
      <c r="J559">
        <f t="shared" si="42"/>
        <v>23.8062104472582</v>
      </c>
    </row>
    <row r="560" customHeight="1" spans="1:10">
      <c r="A560" s="1" t="s">
        <v>80</v>
      </c>
      <c r="B560" t="s">
        <v>927</v>
      </c>
      <c r="C560" t="s">
        <v>832</v>
      </c>
      <c r="D560" t="s">
        <v>833</v>
      </c>
      <c r="E560" t="s">
        <v>401</v>
      </c>
      <c r="F560">
        <v>200</v>
      </c>
      <c r="G560" s="2">
        <v>3196.58</v>
      </c>
      <c r="H560" s="2">
        <f t="shared" si="43"/>
        <v>3739.9986</v>
      </c>
      <c r="I560">
        <f t="shared" si="44"/>
        <v>3498.44181442236</v>
      </c>
      <c r="J560">
        <f t="shared" si="42"/>
        <v>17.4922090721118</v>
      </c>
    </row>
    <row r="561" customHeight="1" spans="1:10">
      <c r="A561" s="1" t="s">
        <v>934</v>
      </c>
      <c r="B561" t="s">
        <v>935</v>
      </c>
      <c r="C561" t="s">
        <v>936</v>
      </c>
      <c r="D561" t="s">
        <v>937</v>
      </c>
      <c r="E561" t="s">
        <v>938</v>
      </c>
      <c r="F561">
        <v>600</v>
      </c>
      <c r="G561" s="2">
        <v>6466.67</v>
      </c>
      <c r="H561" s="2">
        <f t="shared" si="43"/>
        <v>7566.0039</v>
      </c>
      <c r="I561">
        <f t="shared" si="44"/>
        <v>7077.33537970914</v>
      </c>
      <c r="J561">
        <f t="shared" si="42"/>
        <v>11.7955589661819</v>
      </c>
    </row>
    <row r="562" customHeight="1" spans="1:10">
      <c r="A562" s="1" t="s">
        <v>934</v>
      </c>
      <c r="B562" t="s">
        <v>935</v>
      </c>
      <c r="C562" t="s">
        <v>936</v>
      </c>
      <c r="D562" t="s">
        <v>937</v>
      </c>
      <c r="E562" t="s">
        <v>938</v>
      </c>
      <c r="F562">
        <v>300</v>
      </c>
      <c r="G562" s="2">
        <v>3233.33</v>
      </c>
      <c r="H562" s="2">
        <f t="shared" si="43"/>
        <v>3782.9961</v>
      </c>
      <c r="I562">
        <f t="shared" si="44"/>
        <v>3538.66221769086</v>
      </c>
      <c r="J562">
        <f t="shared" si="42"/>
        <v>11.7955407256362</v>
      </c>
    </row>
    <row r="563" customHeight="1" spans="1:10">
      <c r="A563" s="1" t="s">
        <v>472</v>
      </c>
      <c r="B563" t="s">
        <v>939</v>
      </c>
      <c r="C563" t="s">
        <v>919</v>
      </c>
      <c r="D563" t="s">
        <v>833</v>
      </c>
      <c r="E563" t="s">
        <v>476</v>
      </c>
      <c r="F563">
        <v>3000</v>
      </c>
      <c r="G563" s="2">
        <v>71282.05</v>
      </c>
      <c r="H563" s="2">
        <f t="shared" si="43"/>
        <v>83399.9985</v>
      </c>
      <c r="I563">
        <f t="shared" si="44"/>
        <v>78013.4094368811</v>
      </c>
      <c r="J563">
        <f t="shared" si="42"/>
        <v>26.0044698122937</v>
      </c>
    </row>
    <row r="564" customHeight="1" spans="1:10">
      <c r="A564" s="1" t="s">
        <v>472</v>
      </c>
      <c r="B564" t="s">
        <v>939</v>
      </c>
      <c r="C564" t="s">
        <v>474</v>
      </c>
      <c r="D564" t="s">
        <v>441</v>
      </c>
      <c r="E564" t="s">
        <v>476</v>
      </c>
      <c r="F564">
        <v>1200</v>
      </c>
      <c r="G564" s="2">
        <v>84615.38</v>
      </c>
      <c r="H564" s="2">
        <f t="shared" si="43"/>
        <v>98999.9946</v>
      </c>
      <c r="I564">
        <f t="shared" si="44"/>
        <v>92605.842348772</v>
      </c>
      <c r="J564">
        <f t="shared" si="42"/>
        <v>77.1715352906433</v>
      </c>
    </row>
    <row r="565" customHeight="1" spans="1:10">
      <c r="A565" s="1" t="s">
        <v>80</v>
      </c>
      <c r="B565" t="s">
        <v>939</v>
      </c>
      <c r="C565" t="s">
        <v>187</v>
      </c>
      <c r="D565" t="s">
        <v>188</v>
      </c>
      <c r="E565" t="s">
        <v>23</v>
      </c>
      <c r="F565">
        <v>2400</v>
      </c>
      <c r="G565" s="2">
        <v>43097.44</v>
      </c>
      <c r="H565" s="2">
        <f t="shared" si="43"/>
        <v>50424.0048</v>
      </c>
      <c r="I565">
        <f t="shared" si="44"/>
        <v>47167.2494323805</v>
      </c>
      <c r="J565">
        <f t="shared" si="42"/>
        <v>19.6530205968252</v>
      </c>
    </row>
    <row r="566" customHeight="1" spans="1:10">
      <c r="A566" s="1" t="s">
        <v>472</v>
      </c>
      <c r="B566" t="s">
        <v>939</v>
      </c>
      <c r="C566" t="s">
        <v>919</v>
      </c>
      <c r="D566" t="s">
        <v>833</v>
      </c>
      <c r="E566" t="s">
        <v>476</v>
      </c>
      <c r="F566">
        <v>1200</v>
      </c>
      <c r="G566" s="2">
        <v>28512.82</v>
      </c>
      <c r="H566" s="2">
        <f t="shared" si="43"/>
        <v>33359.9994</v>
      </c>
      <c r="I566">
        <f t="shared" si="44"/>
        <v>31205.3637747524</v>
      </c>
      <c r="J566">
        <f t="shared" si="42"/>
        <v>26.0044698122937</v>
      </c>
    </row>
    <row r="567" customHeight="1" spans="1:10">
      <c r="A567" s="1" t="s">
        <v>940</v>
      </c>
      <c r="B567" t="s">
        <v>939</v>
      </c>
      <c r="C567" t="s">
        <v>941</v>
      </c>
      <c r="D567" t="s">
        <v>942</v>
      </c>
      <c r="E567" t="s">
        <v>943</v>
      </c>
      <c r="F567">
        <v>1000</v>
      </c>
      <c r="G567" s="2">
        <v>68042.74</v>
      </c>
      <c r="H567" s="2">
        <f t="shared" ref="H567:H576" si="45">G567*1.17</f>
        <v>79610.0058</v>
      </c>
      <c r="I567">
        <f t="shared" si="44"/>
        <v>74468.2025113931</v>
      </c>
      <c r="J567">
        <f t="shared" si="42"/>
        <v>74.4682025113931</v>
      </c>
    </row>
    <row r="568" customHeight="1" spans="1:10">
      <c r="A568" s="1" t="s">
        <v>472</v>
      </c>
      <c r="B568" t="s">
        <v>939</v>
      </c>
      <c r="C568" t="s">
        <v>474</v>
      </c>
      <c r="D568" t="s">
        <v>441</v>
      </c>
      <c r="E568" t="s">
        <v>476</v>
      </c>
      <c r="F568">
        <v>400</v>
      </c>
      <c r="G568" s="2">
        <v>28205.13</v>
      </c>
      <c r="H568" s="2">
        <f t="shared" si="45"/>
        <v>33000.0021</v>
      </c>
      <c r="I568">
        <f t="shared" si="44"/>
        <v>30868.6177643665</v>
      </c>
      <c r="J568">
        <f t="shared" si="42"/>
        <v>77.1715444109162</v>
      </c>
    </row>
    <row r="569" customHeight="1" spans="1:10">
      <c r="A569" s="1" t="s">
        <v>76</v>
      </c>
      <c r="B569" t="s">
        <v>939</v>
      </c>
      <c r="C569" t="s">
        <v>944</v>
      </c>
      <c r="D569" t="s">
        <v>945</v>
      </c>
      <c r="E569" t="s">
        <v>894</v>
      </c>
      <c r="F569">
        <v>100</v>
      </c>
      <c r="G569" s="2">
        <v>16100</v>
      </c>
      <c r="H569" s="2">
        <f t="shared" si="45"/>
        <v>18837</v>
      </c>
      <c r="I569">
        <f t="shared" si="44"/>
        <v>17620.3671462</v>
      </c>
      <c r="J569">
        <f t="shared" si="42"/>
        <v>176.203671462</v>
      </c>
    </row>
    <row r="570" customHeight="1" spans="1:10">
      <c r="A570" s="1" t="s">
        <v>14</v>
      </c>
      <c r="B570" t="s">
        <v>939</v>
      </c>
      <c r="C570" t="s">
        <v>931</v>
      </c>
      <c r="D570" t="s">
        <v>929</v>
      </c>
      <c r="E570" t="s">
        <v>930</v>
      </c>
      <c r="F570">
        <v>450</v>
      </c>
      <c r="G570" s="2">
        <v>3407.69</v>
      </c>
      <c r="H570" s="2">
        <f t="shared" si="45"/>
        <v>3986.9973</v>
      </c>
      <c r="I570">
        <f t="shared" si="44"/>
        <v>3729.48751058598</v>
      </c>
      <c r="J570">
        <f t="shared" si="42"/>
        <v>8.2877500235244</v>
      </c>
    </row>
    <row r="571" customHeight="1" spans="1:10">
      <c r="A571" s="1" t="s">
        <v>14</v>
      </c>
      <c r="B571" t="s">
        <v>939</v>
      </c>
      <c r="C571" t="s">
        <v>928</v>
      </c>
      <c r="D571" t="s">
        <v>929</v>
      </c>
      <c r="E571" t="s">
        <v>930</v>
      </c>
      <c r="F571">
        <v>360</v>
      </c>
      <c r="G571" s="2">
        <v>1926.15</v>
      </c>
      <c r="H571" s="2">
        <f t="shared" si="45"/>
        <v>2253.5955</v>
      </c>
      <c r="I571">
        <f t="shared" si="44"/>
        <v>2108.0416260033</v>
      </c>
      <c r="J571">
        <f t="shared" si="42"/>
        <v>5.8556711833425</v>
      </c>
    </row>
    <row r="572" customHeight="1" spans="1:10">
      <c r="A572" s="1" t="s">
        <v>401</v>
      </c>
      <c r="B572" t="s">
        <v>939</v>
      </c>
      <c r="C572" t="s">
        <v>764</v>
      </c>
      <c r="D572" t="s">
        <v>765</v>
      </c>
      <c r="E572" t="s">
        <v>401</v>
      </c>
      <c r="F572">
        <v>150</v>
      </c>
      <c r="G572" s="2">
        <v>823.08</v>
      </c>
      <c r="H572" s="2">
        <f t="shared" si="45"/>
        <v>963.0036</v>
      </c>
      <c r="I572">
        <f t="shared" si="44"/>
        <v>900.80570128536</v>
      </c>
      <c r="J572">
        <f t="shared" si="42"/>
        <v>6.0053713419024</v>
      </c>
    </row>
    <row r="573" customHeight="1" spans="1:10">
      <c r="A573" s="1" t="s">
        <v>946</v>
      </c>
      <c r="B573" t="s">
        <v>939</v>
      </c>
      <c r="C573" t="s">
        <v>947</v>
      </c>
      <c r="D573" t="s">
        <v>153</v>
      </c>
      <c r="E573" t="s">
        <v>401</v>
      </c>
      <c r="F573">
        <v>2400</v>
      </c>
      <c r="G573" s="2">
        <v>44164.1</v>
      </c>
      <c r="H573" s="2">
        <f t="shared" si="45"/>
        <v>51671.997</v>
      </c>
      <c r="I573">
        <f t="shared" si="44"/>
        <v>48334.6370609622</v>
      </c>
      <c r="J573">
        <f t="shared" si="42"/>
        <v>20.1394321087343</v>
      </c>
    </row>
    <row r="574" customHeight="1" spans="1:10">
      <c r="A574" s="1" t="s">
        <v>472</v>
      </c>
      <c r="B574" t="s">
        <v>939</v>
      </c>
      <c r="C574" t="s">
        <v>948</v>
      </c>
      <c r="D574" t="s">
        <v>269</v>
      </c>
      <c r="E574" t="s">
        <v>401</v>
      </c>
      <c r="F574">
        <v>500</v>
      </c>
      <c r="G574" s="2">
        <v>7547.01</v>
      </c>
      <c r="H574" s="2">
        <f t="shared" si="45"/>
        <v>8830.0017</v>
      </c>
      <c r="I574">
        <f t="shared" si="44"/>
        <v>8259.69484820142</v>
      </c>
      <c r="J574">
        <f t="shared" si="42"/>
        <v>16.5193896964028</v>
      </c>
    </row>
    <row r="575" customHeight="1" spans="1:10">
      <c r="A575" s="1" t="s">
        <v>14</v>
      </c>
      <c r="B575" t="s">
        <v>939</v>
      </c>
      <c r="C575" t="s">
        <v>949</v>
      </c>
      <c r="D575" t="s">
        <v>950</v>
      </c>
      <c r="E575" t="s">
        <v>685</v>
      </c>
      <c r="F575">
        <v>100</v>
      </c>
      <c r="G575" s="2">
        <v>47.01</v>
      </c>
      <c r="H575" s="2">
        <f t="shared" si="45"/>
        <v>55.0017</v>
      </c>
      <c r="I575">
        <f t="shared" si="44"/>
        <v>51.44928320142</v>
      </c>
      <c r="J575">
        <f t="shared" si="42"/>
        <v>0.5144928320142</v>
      </c>
    </row>
    <row r="576" customHeight="1" spans="1:10">
      <c r="A576" s="1" t="s">
        <v>9</v>
      </c>
      <c r="B576" t="s">
        <v>939</v>
      </c>
      <c r="C576" t="s">
        <v>326</v>
      </c>
      <c r="D576" t="s">
        <v>327</v>
      </c>
      <c r="E576" t="s">
        <v>894</v>
      </c>
      <c r="F576">
        <v>1000</v>
      </c>
      <c r="G576" s="2">
        <v>18820.51</v>
      </c>
      <c r="H576" s="2">
        <f t="shared" si="45"/>
        <v>22019.9967</v>
      </c>
      <c r="I576">
        <f t="shared" si="44"/>
        <v>20597.7823651384</v>
      </c>
      <c r="J576">
        <f t="shared" si="42"/>
        <v>20.5977823651384</v>
      </c>
    </row>
    <row r="577" customHeight="1" spans="1:10">
      <c r="A577" s="1" t="s">
        <v>14</v>
      </c>
      <c r="B577" t="s">
        <v>939</v>
      </c>
      <c r="C577" t="s">
        <v>718</v>
      </c>
      <c r="D577" t="s">
        <v>719</v>
      </c>
      <c r="E577" t="s">
        <v>951</v>
      </c>
      <c r="F577">
        <v>250</v>
      </c>
      <c r="G577" s="2">
        <v>903.85</v>
      </c>
      <c r="H577" s="2">
        <f t="shared" ref="H577:H587" si="46">G577*1.17</f>
        <v>1057.5045</v>
      </c>
      <c r="I577">
        <f t="shared" si="44"/>
        <v>989.2030338567</v>
      </c>
      <c r="J577">
        <f t="shared" si="42"/>
        <v>3.9568121354268</v>
      </c>
    </row>
    <row r="578" customHeight="1" spans="1:10">
      <c r="A578" s="1" t="s">
        <v>844</v>
      </c>
      <c r="B578" t="s">
        <v>939</v>
      </c>
      <c r="C578" t="s">
        <v>871</v>
      </c>
      <c r="D578" t="s">
        <v>298</v>
      </c>
      <c r="E578" t="s">
        <v>872</v>
      </c>
      <c r="F578">
        <v>100</v>
      </c>
      <c r="G578" s="2">
        <v>5982.91</v>
      </c>
      <c r="H578" s="2">
        <f t="shared" si="46"/>
        <v>7000.0047</v>
      </c>
      <c r="I578">
        <f t="shared" si="44"/>
        <v>6547.89259643922</v>
      </c>
      <c r="J578">
        <f t="shared" si="42"/>
        <v>65.4789259643922</v>
      </c>
    </row>
    <row r="579" customHeight="1" spans="1:10">
      <c r="A579" s="1" t="s">
        <v>952</v>
      </c>
      <c r="B579" t="s">
        <v>939</v>
      </c>
      <c r="C579" t="s">
        <v>953</v>
      </c>
      <c r="D579" t="s">
        <v>954</v>
      </c>
      <c r="E579" t="s">
        <v>955</v>
      </c>
      <c r="F579">
        <v>200</v>
      </c>
      <c r="G579" s="2">
        <v>4499.15</v>
      </c>
      <c r="H579" s="2">
        <f t="shared" si="46"/>
        <v>5264.0055</v>
      </c>
      <c r="I579">
        <f t="shared" si="44"/>
        <v>4924.0170711693</v>
      </c>
      <c r="J579">
        <f t="shared" ref="J579:J642" si="47">I579/F579</f>
        <v>24.6200853558465</v>
      </c>
    </row>
    <row r="580" customHeight="1" spans="1:10">
      <c r="A580" s="1" t="s">
        <v>75</v>
      </c>
      <c r="B580" t="s">
        <v>939</v>
      </c>
      <c r="C580" t="s">
        <v>956</v>
      </c>
      <c r="D580" t="s">
        <v>957</v>
      </c>
      <c r="E580" t="s">
        <v>958</v>
      </c>
      <c r="F580">
        <v>180</v>
      </c>
      <c r="G580" s="2">
        <v>10678.46</v>
      </c>
      <c r="H580" s="2">
        <f t="shared" si="46"/>
        <v>12493.7982</v>
      </c>
      <c r="I580">
        <f t="shared" si="44"/>
        <v>11686.8562581373</v>
      </c>
      <c r="J580">
        <f t="shared" si="47"/>
        <v>64.926979211874</v>
      </c>
    </row>
    <row r="581" customHeight="1" spans="1:10">
      <c r="A581" s="1" t="s">
        <v>959</v>
      </c>
      <c r="B581" t="s">
        <v>939</v>
      </c>
      <c r="C581" t="s">
        <v>960</v>
      </c>
      <c r="D581" t="s">
        <v>961</v>
      </c>
      <c r="E581" t="s">
        <v>962</v>
      </c>
      <c r="F581">
        <v>3600</v>
      </c>
      <c r="G581" s="2">
        <v>3723.08</v>
      </c>
      <c r="H581" s="2">
        <f t="shared" si="46"/>
        <v>4356.0036</v>
      </c>
      <c r="I581">
        <f t="shared" si="44"/>
        <v>4074.66065308536</v>
      </c>
      <c r="J581">
        <f t="shared" si="47"/>
        <v>1.1318501814126</v>
      </c>
    </row>
    <row r="582" customHeight="1" spans="1:10">
      <c r="A582" s="1" t="s">
        <v>472</v>
      </c>
      <c r="B582" t="s">
        <v>939</v>
      </c>
      <c r="C582" t="s">
        <v>948</v>
      </c>
      <c r="D582" t="s">
        <v>621</v>
      </c>
      <c r="E582" t="s">
        <v>270</v>
      </c>
      <c r="F582">
        <v>1500</v>
      </c>
      <c r="G582" s="2">
        <v>43192.31</v>
      </c>
      <c r="H582" s="2">
        <f t="shared" si="46"/>
        <v>50535.0027</v>
      </c>
      <c r="I582">
        <f t="shared" si="44"/>
        <v>47271.078266614</v>
      </c>
      <c r="J582">
        <f t="shared" si="47"/>
        <v>31.5140521777427</v>
      </c>
    </row>
    <row r="583" customHeight="1" spans="1:10">
      <c r="A583" s="1" t="s">
        <v>844</v>
      </c>
      <c r="B583" t="s">
        <v>939</v>
      </c>
      <c r="C583" t="s">
        <v>963</v>
      </c>
      <c r="D583" t="s">
        <v>964</v>
      </c>
      <c r="E583" t="s">
        <v>965</v>
      </c>
      <c r="F583">
        <v>300</v>
      </c>
      <c r="G583" s="2">
        <v>15664.1</v>
      </c>
      <c r="H583" s="2">
        <f t="shared" si="46"/>
        <v>18326.997</v>
      </c>
      <c r="I583">
        <f t="shared" si="44"/>
        <v>17143.3039139622</v>
      </c>
      <c r="J583">
        <f t="shared" si="47"/>
        <v>57.144346379874</v>
      </c>
    </row>
    <row r="584" customHeight="1" spans="1:10">
      <c r="A584" s="1" t="s">
        <v>472</v>
      </c>
      <c r="B584" t="s">
        <v>939</v>
      </c>
      <c r="C584" t="s">
        <v>919</v>
      </c>
      <c r="D584" t="s">
        <v>833</v>
      </c>
      <c r="E584" t="s">
        <v>476</v>
      </c>
      <c r="F584">
        <v>3000</v>
      </c>
      <c r="G584" s="2">
        <v>71282.05</v>
      </c>
      <c r="H584" s="2">
        <f t="shared" si="46"/>
        <v>83399.9985</v>
      </c>
      <c r="I584">
        <f t="shared" si="44"/>
        <v>78013.4094368811</v>
      </c>
      <c r="J584">
        <f t="shared" si="47"/>
        <v>26.0044698122937</v>
      </c>
    </row>
    <row r="585" customHeight="1" spans="1:10">
      <c r="A585" s="1" t="s">
        <v>472</v>
      </c>
      <c r="B585" t="s">
        <v>939</v>
      </c>
      <c r="C585" t="s">
        <v>474</v>
      </c>
      <c r="D585" t="s">
        <v>441</v>
      </c>
      <c r="E585" t="s">
        <v>476</v>
      </c>
      <c r="F585">
        <v>800</v>
      </c>
      <c r="G585" s="2">
        <v>56410.26</v>
      </c>
      <c r="H585" s="2">
        <f t="shared" si="46"/>
        <v>66000.0042</v>
      </c>
      <c r="I585">
        <f t="shared" si="44"/>
        <v>61737.2355287329</v>
      </c>
      <c r="J585">
        <f t="shared" si="47"/>
        <v>77.1715444109162</v>
      </c>
    </row>
    <row r="586" customHeight="1" spans="1:10">
      <c r="A586" s="1" t="s">
        <v>940</v>
      </c>
      <c r="B586" t="s">
        <v>939</v>
      </c>
      <c r="C586" t="s">
        <v>941</v>
      </c>
      <c r="D586" t="s">
        <v>942</v>
      </c>
      <c r="E586" t="s">
        <v>943</v>
      </c>
      <c r="F586">
        <v>1000</v>
      </c>
      <c r="G586" s="2">
        <v>68042.74</v>
      </c>
      <c r="H586" s="2">
        <f t="shared" si="46"/>
        <v>79610.0058</v>
      </c>
      <c r="I586">
        <f t="shared" si="44"/>
        <v>74468.2025113931</v>
      </c>
      <c r="J586">
        <f t="shared" si="47"/>
        <v>74.4682025113931</v>
      </c>
    </row>
    <row r="587" customHeight="1" spans="1:10">
      <c r="A587" s="1" t="s">
        <v>940</v>
      </c>
      <c r="B587" t="s">
        <v>939</v>
      </c>
      <c r="C587" t="s">
        <v>941</v>
      </c>
      <c r="D587" t="s">
        <v>942</v>
      </c>
      <c r="E587" t="s">
        <v>943</v>
      </c>
      <c r="F587">
        <v>500</v>
      </c>
      <c r="G587" s="2">
        <v>34021.37</v>
      </c>
      <c r="H587" s="2">
        <f t="shared" si="46"/>
        <v>39805.0029</v>
      </c>
      <c r="I587">
        <f t="shared" si="44"/>
        <v>37234.1012556965</v>
      </c>
      <c r="J587">
        <f t="shared" si="47"/>
        <v>74.4682025113931</v>
      </c>
    </row>
    <row r="588" customHeight="1" spans="1:10">
      <c r="A588" s="1" t="s">
        <v>946</v>
      </c>
      <c r="B588" t="s">
        <v>939</v>
      </c>
      <c r="C588" t="s">
        <v>947</v>
      </c>
      <c r="D588" t="s">
        <v>153</v>
      </c>
      <c r="E588" t="s">
        <v>401</v>
      </c>
      <c r="F588">
        <v>1200</v>
      </c>
      <c r="G588" s="2">
        <v>22082.05</v>
      </c>
      <c r="H588" s="2">
        <f t="shared" ref="H588:H599" si="48">G588*1.17</f>
        <v>25835.9985</v>
      </c>
      <c r="I588">
        <f t="shared" si="44"/>
        <v>24167.3185304811</v>
      </c>
      <c r="J588">
        <f t="shared" si="47"/>
        <v>20.1394321087343</v>
      </c>
    </row>
    <row r="589" customHeight="1" spans="1:10">
      <c r="A589" s="1" t="s">
        <v>80</v>
      </c>
      <c r="B589" t="s">
        <v>939</v>
      </c>
      <c r="C589" t="s">
        <v>187</v>
      </c>
      <c r="D589" t="s">
        <v>188</v>
      </c>
      <c r="E589" t="s">
        <v>23</v>
      </c>
      <c r="F589">
        <v>1200</v>
      </c>
      <c r="G589" s="2">
        <v>21548.72</v>
      </c>
      <c r="H589" s="2">
        <f t="shared" si="48"/>
        <v>25212.0024</v>
      </c>
      <c r="I589">
        <f t="shared" si="44"/>
        <v>23583.6247161902</v>
      </c>
      <c r="J589">
        <f t="shared" si="47"/>
        <v>19.6530205968252</v>
      </c>
    </row>
    <row r="590" customHeight="1" spans="1:10">
      <c r="A590" s="1" t="s">
        <v>472</v>
      </c>
      <c r="B590" t="s">
        <v>939</v>
      </c>
      <c r="C590" t="s">
        <v>919</v>
      </c>
      <c r="D590" t="s">
        <v>833</v>
      </c>
      <c r="E590" t="s">
        <v>476</v>
      </c>
      <c r="F590">
        <v>600</v>
      </c>
      <c r="G590" s="2">
        <v>14256.41</v>
      </c>
      <c r="H590" s="2">
        <f t="shared" si="48"/>
        <v>16679.9997</v>
      </c>
      <c r="I590">
        <f t="shared" si="44"/>
        <v>15602.6818873762</v>
      </c>
      <c r="J590">
        <f t="shared" si="47"/>
        <v>26.0044698122937</v>
      </c>
    </row>
    <row r="591" customHeight="1" spans="1:10">
      <c r="A591" s="1" t="s">
        <v>472</v>
      </c>
      <c r="B591" t="s">
        <v>939</v>
      </c>
      <c r="C591" t="s">
        <v>966</v>
      </c>
      <c r="D591" t="s">
        <v>967</v>
      </c>
      <c r="E591" t="s">
        <v>968</v>
      </c>
      <c r="F591">
        <v>450</v>
      </c>
      <c r="G591" s="2">
        <v>7423.08</v>
      </c>
      <c r="H591" s="2">
        <f t="shared" si="48"/>
        <v>8685.0036</v>
      </c>
      <c r="I591">
        <f t="shared" si="44"/>
        <v>8124.06179848536</v>
      </c>
      <c r="J591">
        <f t="shared" si="47"/>
        <v>18.0534706633008</v>
      </c>
    </row>
    <row r="592" customHeight="1" spans="1:10">
      <c r="A592" s="1" t="s">
        <v>14</v>
      </c>
      <c r="B592" t="s">
        <v>939</v>
      </c>
      <c r="C592" t="s">
        <v>928</v>
      </c>
      <c r="D592" t="s">
        <v>929</v>
      </c>
      <c r="E592" t="s">
        <v>930</v>
      </c>
      <c r="F592">
        <v>300</v>
      </c>
      <c r="G592" s="2">
        <v>1605.13</v>
      </c>
      <c r="H592" s="2">
        <f t="shared" si="48"/>
        <v>1878.0021</v>
      </c>
      <c r="I592">
        <f t="shared" si="44"/>
        <v>1756.70682716646</v>
      </c>
      <c r="J592">
        <f t="shared" si="47"/>
        <v>5.8556894238882</v>
      </c>
    </row>
    <row r="593" customHeight="1" spans="1:10">
      <c r="A593" s="1" t="s">
        <v>14</v>
      </c>
      <c r="B593" t="s">
        <v>939</v>
      </c>
      <c r="C593" t="s">
        <v>931</v>
      </c>
      <c r="D593" t="s">
        <v>929</v>
      </c>
      <c r="E593" t="s">
        <v>930</v>
      </c>
      <c r="F593">
        <v>300</v>
      </c>
      <c r="G593" s="2">
        <v>2271.79</v>
      </c>
      <c r="H593" s="2">
        <f t="shared" si="48"/>
        <v>2657.9943</v>
      </c>
      <c r="I593">
        <f t="shared" ref="I593:I603" si="49">H593*0.9354126</f>
        <v>2486.32135894818</v>
      </c>
      <c r="J593">
        <f t="shared" si="47"/>
        <v>8.2877378631606</v>
      </c>
    </row>
    <row r="594" customHeight="1" spans="1:10">
      <c r="A594" s="1" t="s">
        <v>401</v>
      </c>
      <c r="B594" t="s">
        <v>939</v>
      </c>
      <c r="C594" t="s">
        <v>764</v>
      </c>
      <c r="D594" t="s">
        <v>765</v>
      </c>
      <c r="E594" t="s">
        <v>401</v>
      </c>
      <c r="F594">
        <v>50</v>
      </c>
      <c r="G594" s="2">
        <v>274.36</v>
      </c>
      <c r="H594" s="2">
        <f t="shared" si="48"/>
        <v>321.0012</v>
      </c>
      <c r="I594">
        <f t="shared" si="49"/>
        <v>300.26856709512</v>
      </c>
      <c r="J594">
        <f t="shared" si="47"/>
        <v>6.0053713419024</v>
      </c>
    </row>
    <row r="595" customHeight="1" spans="1:10">
      <c r="A595" s="1" t="s">
        <v>472</v>
      </c>
      <c r="B595" t="s">
        <v>939</v>
      </c>
      <c r="C595" t="s">
        <v>948</v>
      </c>
      <c r="D595" t="s">
        <v>269</v>
      </c>
      <c r="E595" t="s">
        <v>401</v>
      </c>
      <c r="F595">
        <v>500</v>
      </c>
      <c r="G595" s="2">
        <v>7547.01</v>
      </c>
      <c r="H595" s="2">
        <f t="shared" si="48"/>
        <v>8830.0017</v>
      </c>
      <c r="I595">
        <f t="shared" si="49"/>
        <v>8259.69484820142</v>
      </c>
      <c r="J595">
        <f t="shared" si="47"/>
        <v>16.5193896964028</v>
      </c>
    </row>
    <row r="596" customHeight="1" spans="1:10">
      <c r="A596" s="1" t="s">
        <v>14</v>
      </c>
      <c r="B596" t="s">
        <v>939</v>
      </c>
      <c r="C596" t="s">
        <v>969</v>
      </c>
      <c r="D596" t="s">
        <v>310</v>
      </c>
      <c r="E596" t="s">
        <v>970</v>
      </c>
      <c r="F596">
        <v>60</v>
      </c>
      <c r="G596" s="2">
        <v>127.18</v>
      </c>
      <c r="H596" s="2">
        <f t="shared" si="48"/>
        <v>148.8006</v>
      </c>
      <c r="I596">
        <f t="shared" si="49"/>
        <v>139.18995612756</v>
      </c>
      <c r="J596">
        <f t="shared" si="47"/>
        <v>2.319832602126</v>
      </c>
    </row>
    <row r="597" customHeight="1" spans="1:10">
      <c r="A597" s="1" t="s">
        <v>844</v>
      </c>
      <c r="B597" t="s">
        <v>939</v>
      </c>
      <c r="C597" t="s">
        <v>915</v>
      </c>
      <c r="D597" t="s">
        <v>916</v>
      </c>
      <c r="E597" t="s">
        <v>661</v>
      </c>
      <c r="F597">
        <v>40</v>
      </c>
      <c r="G597" s="2">
        <v>4585.64</v>
      </c>
      <c r="H597" s="2">
        <f t="shared" si="48"/>
        <v>5365.1988</v>
      </c>
      <c r="I597">
        <f t="shared" si="49"/>
        <v>5018.67455902488</v>
      </c>
      <c r="J597">
        <f t="shared" si="47"/>
        <v>125.466863975622</v>
      </c>
    </row>
    <row r="598" customHeight="1" spans="1:10">
      <c r="A598" s="1" t="s">
        <v>9</v>
      </c>
      <c r="B598" t="s">
        <v>939</v>
      </c>
      <c r="C598" t="s">
        <v>326</v>
      </c>
      <c r="D598" t="s">
        <v>327</v>
      </c>
      <c r="E598" t="s">
        <v>894</v>
      </c>
      <c r="F598">
        <v>600</v>
      </c>
      <c r="G598" s="2">
        <v>11292.31</v>
      </c>
      <c r="H598" s="2">
        <f t="shared" si="48"/>
        <v>13212.0027</v>
      </c>
      <c r="I598">
        <f t="shared" si="49"/>
        <v>12358.673796814</v>
      </c>
      <c r="J598">
        <f t="shared" si="47"/>
        <v>20.5977896613567</v>
      </c>
    </row>
    <row r="599" customHeight="1" spans="1:10">
      <c r="A599" s="1" t="s">
        <v>14</v>
      </c>
      <c r="B599" t="s">
        <v>939</v>
      </c>
      <c r="C599" t="s">
        <v>309</v>
      </c>
      <c r="D599" t="s">
        <v>251</v>
      </c>
      <c r="E599" t="s">
        <v>971</v>
      </c>
      <c r="F599">
        <v>480</v>
      </c>
      <c r="G599" s="2">
        <v>7187.69</v>
      </c>
      <c r="H599" s="2">
        <f t="shared" si="48"/>
        <v>8409.5973</v>
      </c>
      <c r="I599">
        <f t="shared" si="49"/>
        <v>7866.44327534598</v>
      </c>
      <c r="J599">
        <f t="shared" si="47"/>
        <v>16.3884234903041</v>
      </c>
    </row>
    <row r="600" customHeight="1" spans="1:10">
      <c r="A600" s="1" t="s">
        <v>844</v>
      </c>
      <c r="B600" t="s">
        <v>939</v>
      </c>
      <c r="C600" t="s">
        <v>963</v>
      </c>
      <c r="D600" t="s">
        <v>964</v>
      </c>
      <c r="E600" t="s">
        <v>965</v>
      </c>
      <c r="F600">
        <v>300</v>
      </c>
      <c r="G600" s="2">
        <v>15664.1</v>
      </c>
      <c r="H600" s="2">
        <f t="shared" ref="H600:H606" si="50">G600*1.17</f>
        <v>18326.997</v>
      </c>
      <c r="I600">
        <f t="shared" si="49"/>
        <v>17143.3039139622</v>
      </c>
      <c r="J600">
        <f t="shared" si="47"/>
        <v>57.144346379874</v>
      </c>
    </row>
    <row r="601" customHeight="1" spans="1:10">
      <c r="A601" s="1" t="s">
        <v>75</v>
      </c>
      <c r="B601" t="s">
        <v>939</v>
      </c>
      <c r="C601" t="s">
        <v>956</v>
      </c>
      <c r="D601" t="s">
        <v>957</v>
      </c>
      <c r="E601" t="s">
        <v>958</v>
      </c>
      <c r="F601">
        <v>180</v>
      </c>
      <c r="G601" s="2">
        <v>10678.46</v>
      </c>
      <c r="H601" s="2">
        <f t="shared" si="50"/>
        <v>12493.7982</v>
      </c>
      <c r="I601">
        <f t="shared" si="49"/>
        <v>11686.8562581373</v>
      </c>
      <c r="J601">
        <f t="shared" si="47"/>
        <v>64.926979211874</v>
      </c>
    </row>
    <row r="602" customHeight="1" spans="1:10">
      <c r="A602" s="1" t="s">
        <v>959</v>
      </c>
      <c r="B602" t="s">
        <v>939</v>
      </c>
      <c r="C602" t="s">
        <v>960</v>
      </c>
      <c r="D602" t="s">
        <v>961</v>
      </c>
      <c r="E602" t="s">
        <v>962</v>
      </c>
      <c r="F602">
        <v>3600</v>
      </c>
      <c r="G602" s="2">
        <v>3723.08</v>
      </c>
      <c r="H602" s="2">
        <f t="shared" si="50"/>
        <v>4356.0036</v>
      </c>
      <c r="I602">
        <f t="shared" si="49"/>
        <v>4074.66065308536</v>
      </c>
      <c r="J602">
        <f t="shared" si="47"/>
        <v>1.1318501814126</v>
      </c>
    </row>
    <row r="603" customHeight="1" spans="1:10">
      <c r="A603" s="1" t="s">
        <v>9</v>
      </c>
      <c r="B603" t="s">
        <v>939</v>
      </c>
      <c r="C603" t="s">
        <v>972</v>
      </c>
      <c r="D603" t="s">
        <v>398</v>
      </c>
      <c r="E603" t="s">
        <v>973</v>
      </c>
      <c r="F603">
        <v>200</v>
      </c>
      <c r="G603" s="2">
        <v>321.37</v>
      </c>
      <c r="H603" s="2">
        <f t="shared" si="50"/>
        <v>376.0029</v>
      </c>
      <c r="I603">
        <f t="shared" si="49"/>
        <v>351.71785029654</v>
      </c>
      <c r="J603">
        <f t="shared" si="47"/>
        <v>1.7585892514827</v>
      </c>
    </row>
    <row r="604" customHeight="1" spans="1:10">
      <c r="A604" s="1" t="s">
        <v>844</v>
      </c>
      <c r="B604" t="s">
        <v>939</v>
      </c>
      <c r="C604" t="s">
        <v>871</v>
      </c>
      <c r="D604" t="s">
        <v>298</v>
      </c>
      <c r="E604" t="s">
        <v>872</v>
      </c>
      <c r="F604">
        <v>100</v>
      </c>
      <c r="G604" s="2">
        <v>5982.91</v>
      </c>
      <c r="H604" s="2">
        <f t="shared" si="50"/>
        <v>7000.0047</v>
      </c>
      <c r="I604">
        <f t="shared" ref="I604:I667" si="51">H604*0.9354126</f>
        <v>6547.89259643922</v>
      </c>
      <c r="J604">
        <f t="shared" si="47"/>
        <v>65.4789259643922</v>
      </c>
    </row>
    <row r="605" customHeight="1" spans="1:10">
      <c r="A605" s="1" t="s">
        <v>952</v>
      </c>
      <c r="B605" t="s">
        <v>939</v>
      </c>
      <c r="C605" t="s">
        <v>953</v>
      </c>
      <c r="D605" t="s">
        <v>954</v>
      </c>
      <c r="E605" t="s">
        <v>955</v>
      </c>
      <c r="F605">
        <v>300</v>
      </c>
      <c r="G605" s="2">
        <v>6748.72</v>
      </c>
      <c r="H605" s="2">
        <f t="shared" si="50"/>
        <v>7896.0024</v>
      </c>
      <c r="I605">
        <f t="shared" si="51"/>
        <v>7386.02013459024</v>
      </c>
      <c r="J605">
        <f t="shared" si="47"/>
        <v>24.6200671153008</v>
      </c>
    </row>
    <row r="606" customHeight="1" spans="1:10">
      <c r="A606" s="1" t="s">
        <v>14</v>
      </c>
      <c r="B606" t="s">
        <v>939</v>
      </c>
      <c r="C606" t="s">
        <v>974</v>
      </c>
      <c r="D606" t="s">
        <v>293</v>
      </c>
      <c r="E606" t="s">
        <v>975</v>
      </c>
      <c r="F606">
        <v>200</v>
      </c>
      <c r="G606" s="2">
        <v>2088.89</v>
      </c>
      <c r="H606" s="2">
        <f t="shared" si="50"/>
        <v>2444.0013</v>
      </c>
      <c r="I606">
        <f t="shared" si="51"/>
        <v>2286.14961043638</v>
      </c>
      <c r="J606">
        <f t="shared" si="47"/>
        <v>11.4307480521819</v>
      </c>
    </row>
    <row r="607" customHeight="1" spans="1:10">
      <c r="A607" s="1" t="s">
        <v>976</v>
      </c>
      <c r="B607" t="s">
        <v>939</v>
      </c>
      <c r="C607" t="s">
        <v>977</v>
      </c>
      <c r="D607" t="s">
        <v>621</v>
      </c>
      <c r="E607" t="s">
        <v>270</v>
      </c>
      <c r="F607">
        <v>1250</v>
      </c>
      <c r="G607" s="2">
        <v>35993.59</v>
      </c>
      <c r="H607" s="2">
        <f t="shared" ref="H607:H627" si="52">G607*1.17</f>
        <v>42112.5003</v>
      </c>
      <c r="I607">
        <f t="shared" si="51"/>
        <v>39392.5633981238</v>
      </c>
      <c r="J607">
        <f t="shared" si="47"/>
        <v>31.514050718499</v>
      </c>
    </row>
    <row r="608" customHeight="1" spans="1:10">
      <c r="A608" s="1" t="s">
        <v>472</v>
      </c>
      <c r="B608" t="s">
        <v>939</v>
      </c>
      <c r="C608" t="s">
        <v>948</v>
      </c>
      <c r="D608" t="s">
        <v>269</v>
      </c>
      <c r="E608" t="s">
        <v>401</v>
      </c>
      <c r="F608">
        <v>500</v>
      </c>
      <c r="G608" s="2">
        <v>7547.01</v>
      </c>
      <c r="H608" s="2">
        <f t="shared" si="52"/>
        <v>8830.0017</v>
      </c>
      <c r="I608">
        <f t="shared" si="51"/>
        <v>8259.69484820142</v>
      </c>
      <c r="J608">
        <f t="shared" si="47"/>
        <v>16.5193896964028</v>
      </c>
    </row>
    <row r="609" customHeight="1" spans="1:10">
      <c r="A609" s="1" t="s">
        <v>401</v>
      </c>
      <c r="B609" t="s">
        <v>939</v>
      </c>
      <c r="C609" t="s">
        <v>764</v>
      </c>
      <c r="D609" t="s">
        <v>765</v>
      </c>
      <c r="E609" t="s">
        <v>401</v>
      </c>
      <c r="F609">
        <v>100</v>
      </c>
      <c r="G609" s="2">
        <v>548.72</v>
      </c>
      <c r="H609" s="2">
        <f t="shared" si="52"/>
        <v>642.0024</v>
      </c>
      <c r="I609">
        <f t="shared" si="51"/>
        <v>600.53713419024</v>
      </c>
      <c r="J609">
        <f t="shared" si="47"/>
        <v>6.0053713419024</v>
      </c>
    </row>
    <row r="610" customHeight="1" spans="1:10">
      <c r="A610" s="1" t="s">
        <v>952</v>
      </c>
      <c r="B610" t="s">
        <v>939</v>
      </c>
      <c r="C610" t="s">
        <v>953</v>
      </c>
      <c r="D610" t="s">
        <v>954</v>
      </c>
      <c r="E610" t="s">
        <v>955</v>
      </c>
      <c r="F610">
        <v>300</v>
      </c>
      <c r="G610" s="2">
        <v>6748.72</v>
      </c>
      <c r="H610" s="2">
        <f t="shared" si="52"/>
        <v>7896.0024</v>
      </c>
      <c r="I610">
        <f t="shared" si="51"/>
        <v>7386.02013459024</v>
      </c>
      <c r="J610">
        <f t="shared" si="47"/>
        <v>24.6200671153008</v>
      </c>
    </row>
    <row r="611" customHeight="1" spans="1:10">
      <c r="A611" s="1" t="s">
        <v>14</v>
      </c>
      <c r="B611" t="s">
        <v>939</v>
      </c>
      <c r="C611" t="s">
        <v>928</v>
      </c>
      <c r="D611" t="s">
        <v>929</v>
      </c>
      <c r="E611" t="s">
        <v>930</v>
      </c>
      <c r="F611">
        <v>180</v>
      </c>
      <c r="G611" s="2">
        <v>963.08</v>
      </c>
      <c r="H611" s="2">
        <f t="shared" si="52"/>
        <v>1126.8036</v>
      </c>
      <c r="I611">
        <f t="shared" si="51"/>
        <v>1054.02628516536</v>
      </c>
      <c r="J611">
        <f t="shared" si="47"/>
        <v>5.855701584252</v>
      </c>
    </row>
    <row r="612" customHeight="1" spans="1:10">
      <c r="A612" s="1" t="s">
        <v>14</v>
      </c>
      <c r="B612" t="s">
        <v>939</v>
      </c>
      <c r="C612" t="s">
        <v>931</v>
      </c>
      <c r="D612" t="s">
        <v>929</v>
      </c>
      <c r="E612" t="s">
        <v>930</v>
      </c>
      <c r="F612">
        <v>450</v>
      </c>
      <c r="G612" s="2">
        <v>3407.69</v>
      </c>
      <c r="H612" s="2">
        <f t="shared" si="52"/>
        <v>3986.9973</v>
      </c>
      <c r="I612">
        <f t="shared" si="51"/>
        <v>3729.48751058598</v>
      </c>
      <c r="J612">
        <f t="shared" si="47"/>
        <v>8.2877500235244</v>
      </c>
    </row>
    <row r="613" customHeight="1" spans="1:10">
      <c r="A613" s="1" t="s">
        <v>80</v>
      </c>
      <c r="B613" t="s">
        <v>939</v>
      </c>
      <c r="C613" t="s">
        <v>187</v>
      </c>
      <c r="D613" t="s">
        <v>188</v>
      </c>
      <c r="E613" t="s">
        <v>23</v>
      </c>
      <c r="F613">
        <v>1600</v>
      </c>
      <c r="G613" s="2">
        <v>28731.62</v>
      </c>
      <c r="H613" s="2">
        <f t="shared" si="52"/>
        <v>33615.9954</v>
      </c>
      <c r="I613">
        <f t="shared" si="51"/>
        <v>31444.825658702</v>
      </c>
      <c r="J613">
        <f t="shared" si="47"/>
        <v>19.6530160366888</v>
      </c>
    </row>
    <row r="614" customHeight="1" spans="1:10">
      <c r="A614" s="1" t="s">
        <v>14</v>
      </c>
      <c r="B614" t="s">
        <v>939</v>
      </c>
      <c r="C614" t="s">
        <v>718</v>
      </c>
      <c r="D614" t="s">
        <v>719</v>
      </c>
      <c r="E614" t="s">
        <v>951</v>
      </c>
      <c r="F614">
        <v>400</v>
      </c>
      <c r="G614" s="2">
        <v>1446.15</v>
      </c>
      <c r="H614" s="2">
        <f t="shared" si="52"/>
        <v>1691.9955</v>
      </c>
      <c r="I614">
        <f t="shared" si="51"/>
        <v>1582.7139098433</v>
      </c>
      <c r="J614">
        <f t="shared" si="47"/>
        <v>3.95678477460825</v>
      </c>
    </row>
    <row r="615" customHeight="1" spans="1:10">
      <c r="A615" s="1" t="s">
        <v>940</v>
      </c>
      <c r="B615" t="s">
        <v>939</v>
      </c>
      <c r="C615" t="s">
        <v>941</v>
      </c>
      <c r="D615" t="s">
        <v>942</v>
      </c>
      <c r="E615" t="s">
        <v>943</v>
      </c>
      <c r="F615">
        <v>1000</v>
      </c>
      <c r="G615" s="2">
        <v>68042.74</v>
      </c>
      <c r="H615" s="2">
        <f t="shared" si="52"/>
        <v>79610.0058</v>
      </c>
      <c r="I615">
        <f t="shared" si="51"/>
        <v>74468.2025113931</v>
      </c>
      <c r="J615">
        <f t="shared" si="47"/>
        <v>74.4682025113931</v>
      </c>
    </row>
    <row r="616" customHeight="1" spans="1:10">
      <c r="A616" s="1" t="s">
        <v>472</v>
      </c>
      <c r="B616" t="s">
        <v>939</v>
      </c>
      <c r="C616" t="s">
        <v>474</v>
      </c>
      <c r="D616" t="s">
        <v>441</v>
      </c>
      <c r="E616" t="s">
        <v>476</v>
      </c>
      <c r="F616">
        <v>800</v>
      </c>
      <c r="G616" s="2">
        <v>56410.26</v>
      </c>
      <c r="H616" s="2">
        <f t="shared" si="52"/>
        <v>66000.0042</v>
      </c>
      <c r="I616">
        <f t="shared" si="51"/>
        <v>61737.2355287329</v>
      </c>
      <c r="J616">
        <f t="shared" si="47"/>
        <v>77.1715444109162</v>
      </c>
    </row>
    <row r="617" customHeight="1" spans="1:10">
      <c r="A617" s="1" t="s">
        <v>14</v>
      </c>
      <c r="B617" t="s">
        <v>939</v>
      </c>
      <c r="C617" t="s">
        <v>309</v>
      </c>
      <c r="D617" t="s">
        <v>251</v>
      </c>
      <c r="E617" t="s">
        <v>971</v>
      </c>
      <c r="F617">
        <v>240</v>
      </c>
      <c r="G617" s="2">
        <v>3593.85</v>
      </c>
      <c r="H617" s="2">
        <f t="shared" si="52"/>
        <v>4204.8045</v>
      </c>
      <c r="I617">
        <f t="shared" si="51"/>
        <v>3933.2271098367</v>
      </c>
      <c r="J617">
        <f t="shared" si="47"/>
        <v>16.3884462909863</v>
      </c>
    </row>
    <row r="618" customHeight="1" spans="1:10">
      <c r="A618" s="1" t="s">
        <v>472</v>
      </c>
      <c r="B618" t="s">
        <v>939</v>
      </c>
      <c r="C618" t="s">
        <v>919</v>
      </c>
      <c r="D618" t="s">
        <v>833</v>
      </c>
      <c r="E618" t="s">
        <v>476</v>
      </c>
      <c r="F618">
        <v>3000</v>
      </c>
      <c r="G618" s="2">
        <v>71282.05</v>
      </c>
      <c r="H618" s="2">
        <f t="shared" si="52"/>
        <v>83399.9985</v>
      </c>
      <c r="I618">
        <f t="shared" si="51"/>
        <v>78013.4094368811</v>
      </c>
      <c r="J618">
        <f t="shared" si="47"/>
        <v>26.0044698122937</v>
      </c>
    </row>
    <row r="619" customHeight="1" spans="1:10">
      <c r="A619" s="1" t="s">
        <v>9</v>
      </c>
      <c r="B619" t="s">
        <v>939</v>
      </c>
      <c r="C619" t="s">
        <v>972</v>
      </c>
      <c r="D619" t="s">
        <v>398</v>
      </c>
      <c r="E619" t="s">
        <v>973</v>
      </c>
      <c r="F619">
        <v>100</v>
      </c>
      <c r="G619" s="2">
        <v>160.68</v>
      </c>
      <c r="H619" s="2">
        <f t="shared" si="52"/>
        <v>187.9956</v>
      </c>
      <c r="I619">
        <f t="shared" si="51"/>
        <v>175.85345298456</v>
      </c>
      <c r="J619">
        <f t="shared" si="47"/>
        <v>1.7585345298456</v>
      </c>
    </row>
    <row r="620" customHeight="1" spans="1:10">
      <c r="A620" s="1" t="s">
        <v>472</v>
      </c>
      <c r="B620" t="s">
        <v>939</v>
      </c>
      <c r="C620" t="s">
        <v>919</v>
      </c>
      <c r="D620" t="s">
        <v>833</v>
      </c>
      <c r="E620" t="s">
        <v>476</v>
      </c>
      <c r="F620">
        <v>516</v>
      </c>
      <c r="G620" s="2">
        <v>12260.51</v>
      </c>
      <c r="H620" s="2">
        <f t="shared" si="52"/>
        <v>14344.7967</v>
      </c>
      <c r="I620">
        <f t="shared" si="51"/>
        <v>13418.3035776184</v>
      </c>
      <c r="J620">
        <f t="shared" si="47"/>
        <v>26.0044642977101</v>
      </c>
    </row>
    <row r="621" customHeight="1" spans="1:10">
      <c r="A621" s="1" t="s">
        <v>940</v>
      </c>
      <c r="B621" t="s">
        <v>939</v>
      </c>
      <c r="C621" t="s">
        <v>941</v>
      </c>
      <c r="D621" t="s">
        <v>942</v>
      </c>
      <c r="E621" t="s">
        <v>943</v>
      </c>
      <c r="F621">
        <v>500</v>
      </c>
      <c r="G621" s="2">
        <v>34021.37</v>
      </c>
      <c r="H621" s="2">
        <f t="shared" si="52"/>
        <v>39805.0029</v>
      </c>
      <c r="I621">
        <f t="shared" si="51"/>
        <v>37234.1012556965</v>
      </c>
      <c r="J621">
        <f t="shared" si="47"/>
        <v>74.4682025113931</v>
      </c>
    </row>
    <row r="622" customHeight="1" spans="1:10">
      <c r="A622" s="1" t="s">
        <v>946</v>
      </c>
      <c r="B622" t="s">
        <v>939</v>
      </c>
      <c r="C622" t="s">
        <v>947</v>
      </c>
      <c r="D622" t="s">
        <v>153</v>
      </c>
      <c r="E622" t="s">
        <v>401</v>
      </c>
      <c r="F622">
        <v>2400</v>
      </c>
      <c r="G622" s="2">
        <v>44164.1</v>
      </c>
      <c r="H622" s="2">
        <f t="shared" si="52"/>
        <v>51671.997</v>
      </c>
      <c r="I622">
        <f t="shared" si="51"/>
        <v>48334.6370609622</v>
      </c>
      <c r="J622">
        <f t="shared" si="47"/>
        <v>20.1394321087343</v>
      </c>
    </row>
    <row r="623" customHeight="1" spans="1:10">
      <c r="A623" s="1" t="s">
        <v>472</v>
      </c>
      <c r="B623" t="s">
        <v>939</v>
      </c>
      <c r="C623" t="s">
        <v>966</v>
      </c>
      <c r="D623" t="s">
        <v>967</v>
      </c>
      <c r="E623" t="s">
        <v>968</v>
      </c>
      <c r="F623">
        <v>450</v>
      </c>
      <c r="G623" s="2">
        <v>7423.08</v>
      </c>
      <c r="H623" s="2">
        <f t="shared" si="52"/>
        <v>8685.0036</v>
      </c>
      <c r="I623">
        <f t="shared" si="51"/>
        <v>8124.06179848536</v>
      </c>
      <c r="J623">
        <f t="shared" si="47"/>
        <v>18.0534706633008</v>
      </c>
    </row>
    <row r="624" customHeight="1" spans="1:10">
      <c r="A624" s="1" t="s">
        <v>844</v>
      </c>
      <c r="B624" t="s">
        <v>939</v>
      </c>
      <c r="C624" t="s">
        <v>915</v>
      </c>
      <c r="D624" t="s">
        <v>916</v>
      </c>
      <c r="E624" t="s">
        <v>661</v>
      </c>
      <c r="F624">
        <v>40</v>
      </c>
      <c r="G624" s="2">
        <v>4584.62</v>
      </c>
      <c r="H624" s="2">
        <f t="shared" si="52"/>
        <v>5364.0054</v>
      </c>
      <c r="I624">
        <f t="shared" si="51"/>
        <v>5017.55823762804</v>
      </c>
      <c r="J624">
        <f t="shared" si="47"/>
        <v>125.438955940701</v>
      </c>
    </row>
    <row r="625" customHeight="1" spans="1:10">
      <c r="A625" s="1" t="s">
        <v>9</v>
      </c>
      <c r="B625" t="s">
        <v>939</v>
      </c>
      <c r="C625" t="s">
        <v>326</v>
      </c>
      <c r="D625" t="s">
        <v>327</v>
      </c>
      <c r="E625" t="s">
        <v>894</v>
      </c>
      <c r="F625">
        <v>1000</v>
      </c>
      <c r="G625" s="2">
        <v>18803.42</v>
      </c>
      <c r="H625" s="2">
        <f t="shared" si="52"/>
        <v>22000.0014</v>
      </c>
      <c r="I625">
        <f t="shared" si="51"/>
        <v>20579.0785095776</v>
      </c>
      <c r="J625">
        <f t="shared" si="47"/>
        <v>20.5790785095776</v>
      </c>
    </row>
    <row r="626" customHeight="1" spans="1:10">
      <c r="A626" s="1" t="s">
        <v>844</v>
      </c>
      <c r="B626" t="s">
        <v>939</v>
      </c>
      <c r="C626" t="s">
        <v>963</v>
      </c>
      <c r="D626" t="s">
        <v>964</v>
      </c>
      <c r="E626" t="s">
        <v>965</v>
      </c>
      <c r="F626">
        <v>600</v>
      </c>
      <c r="G626" s="2">
        <v>31328.21</v>
      </c>
      <c r="H626" s="2">
        <f t="shared" si="52"/>
        <v>36654.0057</v>
      </c>
      <c r="I626">
        <f t="shared" si="51"/>
        <v>34286.6187722518</v>
      </c>
      <c r="J626">
        <f t="shared" si="47"/>
        <v>57.1443646204197</v>
      </c>
    </row>
    <row r="627" customHeight="1" spans="1:10">
      <c r="A627" s="1" t="s">
        <v>976</v>
      </c>
      <c r="B627" t="s">
        <v>939</v>
      </c>
      <c r="C627" t="s">
        <v>977</v>
      </c>
      <c r="D627" t="s">
        <v>621</v>
      </c>
      <c r="E627" t="s">
        <v>270</v>
      </c>
      <c r="F627">
        <v>1250</v>
      </c>
      <c r="G627" s="2">
        <v>35993.59</v>
      </c>
      <c r="H627" s="2">
        <f t="shared" si="52"/>
        <v>42112.5003</v>
      </c>
      <c r="I627">
        <f t="shared" si="51"/>
        <v>39392.5633981238</v>
      </c>
      <c r="J627">
        <f t="shared" si="47"/>
        <v>31.514050718499</v>
      </c>
    </row>
    <row r="628" customHeight="1" spans="1:10">
      <c r="A628" s="1" t="s">
        <v>76</v>
      </c>
      <c r="B628" t="s">
        <v>939</v>
      </c>
      <c r="C628" t="s">
        <v>944</v>
      </c>
      <c r="D628" t="s">
        <v>945</v>
      </c>
      <c r="E628" t="s">
        <v>894</v>
      </c>
      <c r="F628">
        <v>100</v>
      </c>
      <c r="G628" s="2">
        <v>16100</v>
      </c>
      <c r="H628" s="2">
        <f t="shared" ref="H628:H633" si="53">G628*1.17</f>
        <v>18837</v>
      </c>
      <c r="I628">
        <f t="shared" si="51"/>
        <v>17620.3671462</v>
      </c>
      <c r="J628">
        <f t="shared" si="47"/>
        <v>176.203671462</v>
      </c>
    </row>
    <row r="629" customHeight="1" spans="1:10">
      <c r="A629" s="1" t="s">
        <v>940</v>
      </c>
      <c r="B629" t="s">
        <v>939</v>
      </c>
      <c r="C629" t="s">
        <v>941</v>
      </c>
      <c r="D629" t="s">
        <v>942</v>
      </c>
      <c r="E629" t="s">
        <v>943</v>
      </c>
      <c r="F629">
        <v>1000</v>
      </c>
      <c r="G629" s="2">
        <v>68042.74</v>
      </c>
      <c r="H629" s="2">
        <f t="shared" si="53"/>
        <v>79610.0058</v>
      </c>
      <c r="I629">
        <f t="shared" si="51"/>
        <v>74468.2025113931</v>
      </c>
      <c r="J629">
        <f t="shared" si="47"/>
        <v>74.4682025113931</v>
      </c>
    </row>
    <row r="630" customHeight="1" spans="1:10">
      <c r="A630" s="1" t="s">
        <v>401</v>
      </c>
      <c r="B630" t="s">
        <v>939</v>
      </c>
      <c r="C630" t="s">
        <v>764</v>
      </c>
      <c r="D630" t="s">
        <v>765</v>
      </c>
      <c r="E630" t="s">
        <v>401</v>
      </c>
      <c r="F630">
        <v>60</v>
      </c>
      <c r="G630" s="2">
        <v>329.23</v>
      </c>
      <c r="H630" s="2">
        <f t="shared" si="53"/>
        <v>385.1991</v>
      </c>
      <c r="I630">
        <f t="shared" si="51"/>
        <v>360.32009164866</v>
      </c>
      <c r="J630">
        <f t="shared" si="47"/>
        <v>6.005334860811</v>
      </c>
    </row>
    <row r="631" customHeight="1" spans="1:10">
      <c r="A631" s="1" t="s">
        <v>946</v>
      </c>
      <c r="B631" t="s">
        <v>939</v>
      </c>
      <c r="C631" t="s">
        <v>947</v>
      </c>
      <c r="D631" t="s">
        <v>153</v>
      </c>
      <c r="E631" t="s">
        <v>401</v>
      </c>
      <c r="F631">
        <v>1200</v>
      </c>
      <c r="G631" s="2">
        <v>22082.05</v>
      </c>
      <c r="H631" s="2">
        <f t="shared" si="53"/>
        <v>25835.9985</v>
      </c>
      <c r="I631">
        <f t="shared" si="51"/>
        <v>24167.3185304811</v>
      </c>
      <c r="J631">
        <f t="shared" si="47"/>
        <v>20.1394321087343</v>
      </c>
    </row>
    <row r="632" customHeight="1" spans="1:10">
      <c r="A632" s="1" t="s">
        <v>472</v>
      </c>
      <c r="B632" t="s">
        <v>939</v>
      </c>
      <c r="C632" t="s">
        <v>948</v>
      </c>
      <c r="D632" t="s">
        <v>269</v>
      </c>
      <c r="E632" t="s">
        <v>401</v>
      </c>
      <c r="F632">
        <v>500</v>
      </c>
      <c r="G632" s="2">
        <v>7547.01</v>
      </c>
      <c r="H632" s="2">
        <f t="shared" si="53"/>
        <v>8830.0017</v>
      </c>
      <c r="I632">
        <f t="shared" si="51"/>
        <v>8259.69484820142</v>
      </c>
      <c r="J632">
        <f t="shared" si="47"/>
        <v>16.5193896964028</v>
      </c>
    </row>
    <row r="633" customHeight="1" spans="1:10">
      <c r="A633" s="1" t="s">
        <v>80</v>
      </c>
      <c r="B633" t="s">
        <v>939</v>
      </c>
      <c r="C633" t="s">
        <v>187</v>
      </c>
      <c r="D633" t="s">
        <v>188</v>
      </c>
      <c r="E633" t="s">
        <v>23</v>
      </c>
      <c r="F633">
        <v>2000</v>
      </c>
      <c r="G633" s="2">
        <v>35914.53</v>
      </c>
      <c r="H633" s="2">
        <f t="shared" si="53"/>
        <v>42020.0001</v>
      </c>
      <c r="I633">
        <f t="shared" si="51"/>
        <v>39306.0375455413</v>
      </c>
      <c r="J633">
        <f t="shared" si="47"/>
        <v>19.6530187727706</v>
      </c>
    </row>
    <row r="634" customHeight="1" spans="1:10">
      <c r="A634" s="1" t="s">
        <v>472</v>
      </c>
      <c r="B634" t="s">
        <v>939</v>
      </c>
      <c r="C634" t="s">
        <v>919</v>
      </c>
      <c r="D634" t="s">
        <v>833</v>
      </c>
      <c r="E634" t="s">
        <v>476</v>
      </c>
      <c r="F634">
        <v>2400</v>
      </c>
      <c r="G634" s="2">
        <v>57025.64</v>
      </c>
      <c r="H634" s="2">
        <f t="shared" ref="H634:H639" si="54">G634*1.17</f>
        <v>66719.9988</v>
      </c>
      <c r="I634">
        <f t="shared" si="51"/>
        <v>62410.7275495049</v>
      </c>
      <c r="J634">
        <f t="shared" si="47"/>
        <v>26.0044698122937</v>
      </c>
    </row>
    <row r="635" customHeight="1" spans="1:10">
      <c r="A635" s="1" t="s">
        <v>14</v>
      </c>
      <c r="B635" t="s">
        <v>939</v>
      </c>
      <c r="C635" t="s">
        <v>949</v>
      </c>
      <c r="D635" t="s">
        <v>950</v>
      </c>
      <c r="E635" t="s">
        <v>685</v>
      </c>
      <c r="F635">
        <v>100</v>
      </c>
      <c r="G635" s="2">
        <v>47.01</v>
      </c>
      <c r="H635" s="2">
        <f t="shared" si="54"/>
        <v>55.0017</v>
      </c>
      <c r="I635">
        <f t="shared" si="51"/>
        <v>51.44928320142</v>
      </c>
      <c r="J635">
        <f t="shared" si="47"/>
        <v>0.5144928320142</v>
      </c>
    </row>
    <row r="636" customHeight="1" spans="1:10">
      <c r="A636" s="1" t="s">
        <v>14</v>
      </c>
      <c r="B636" t="s">
        <v>939</v>
      </c>
      <c r="C636" t="s">
        <v>969</v>
      </c>
      <c r="D636" t="s">
        <v>310</v>
      </c>
      <c r="E636" t="s">
        <v>970</v>
      </c>
      <c r="F636">
        <v>60</v>
      </c>
      <c r="G636" s="2">
        <v>127.18</v>
      </c>
      <c r="H636" s="2">
        <f t="shared" si="54"/>
        <v>148.8006</v>
      </c>
      <c r="I636">
        <f t="shared" si="51"/>
        <v>139.18995612756</v>
      </c>
      <c r="J636">
        <f t="shared" si="47"/>
        <v>2.319832602126</v>
      </c>
    </row>
    <row r="637" customHeight="1" spans="1:10">
      <c r="A637" s="1" t="s">
        <v>844</v>
      </c>
      <c r="B637" t="s">
        <v>939</v>
      </c>
      <c r="C637" t="s">
        <v>915</v>
      </c>
      <c r="D637" t="s">
        <v>916</v>
      </c>
      <c r="E637" t="s">
        <v>661</v>
      </c>
      <c r="F637">
        <v>40</v>
      </c>
      <c r="G637" s="2">
        <v>4584.62</v>
      </c>
      <c r="H637" s="2">
        <f t="shared" si="54"/>
        <v>5364.0054</v>
      </c>
      <c r="I637">
        <f t="shared" si="51"/>
        <v>5017.55823762804</v>
      </c>
      <c r="J637">
        <f t="shared" si="47"/>
        <v>125.438955940701</v>
      </c>
    </row>
    <row r="638" customHeight="1" spans="1:10">
      <c r="A638" s="1" t="s">
        <v>9</v>
      </c>
      <c r="B638" t="s">
        <v>939</v>
      </c>
      <c r="C638" t="s">
        <v>326</v>
      </c>
      <c r="D638" t="s">
        <v>327</v>
      </c>
      <c r="E638" t="s">
        <v>894</v>
      </c>
      <c r="F638">
        <v>400</v>
      </c>
      <c r="G638" s="2">
        <v>7521.37</v>
      </c>
      <c r="H638" s="2">
        <f t="shared" si="54"/>
        <v>8800.0029</v>
      </c>
      <c r="I638">
        <f t="shared" si="51"/>
        <v>8231.63359269654</v>
      </c>
      <c r="J638">
        <f t="shared" si="47"/>
        <v>20.5790839817414</v>
      </c>
    </row>
    <row r="639" customHeight="1" spans="1:10">
      <c r="A639" s="1" t="s">
        <v>14</v>
      </c>
      <c r="B639" t="s">
        <v>939</v>
      </c>
      <c r="C639" t="s">
        <v>978</v>
      </c>
      <c r="D639" t="s">
        <v>377</v>
      </c>
      <c r="E639" t="s">
        <v>685</v>
      </c>
      <c r="F639">
        <v>20</v>
      </c>
      <c r="G639" s="2">
        <v>19.32</v>
      </c>
      <c r="H639" s="2">
        <f t="shared" si="54"/>
        <v>22.6044</v>
      </c>
      <c r="I639">
        <f t="shared" si="51"/>
        <v>21.14444057544</v>
      </c>
      <c r="J639">
        <f t="shared" si="47"/>
        <v>1.057222028772</v>
      </c>
    </row>
    <row r="640" customHeight="1" spans="1:10">
      <c r="A640" s="1" t="s">
        <v>14</v>
      </c>
      <c r="B640" t="s">
        <v>939</v>
      </c>
      <c r="C640" t="s">
        <v>309</v>
      </c>
      <c r="D640" t="s">
        <v>251</v>
      </c>
      <c r="E640" t="s">
        <v>971</v>
      </c>
      <c r="F640">
        <v>480</v>
      </c>
      <c r="G640" s="2">
        <v>7187.69</v>
      </c>
      <c r="H640" s="2">
        <f t="shared" ref="H640:H658" si="55">G640*1.17</f>
        <v>8409.5973</v>
      </c>
      <c r="I640">
        <f t="shared" si="51"/>
        <v>7866.44327534598</v>
      </c>
      <c r="J640">
        <f t="shared" si="47"/>
        <v>16.3884234903041</v>
      </c>
    </row>
    <row r="641" customHeight="1" spans="1:10">
      <c r="A641" s="1" t="s">
        <v>844</v>
      </c>
      <c r="B641" t="s">
        <v>939</v>
      </c>
      <c r="C641" t="s">
        <v>871</v>
      </c>
      <c r="D641" t="s">
        <v>298</v>
      </c>
      <c r="E641" t="s">
        <v>872</v>
      </c>
      <c r="F641">
        <v>100</v>
      </c>
      <c r="G641" s="2">
        <v>5982.91</v>
      </c>
      <c r="H641" s="2">
        <f t="shared" si="55"/>
        <v>7000.0047</v>
      </c>
      <c r="I641">
        <f t="shared" si="51"/>
        <v>6547.89259643922</v>
      </c>
      <c r="J641">
        <f t="shared" si="47"/>
        <v>65.4789259643922</v>
      </c>
    </row>
    <row r="642" customHeight="1" spans="1:10">
      <c r="A642" s="1" t="s">
        <v>14</v>
      </c>
      <c r="B642" t="s">
        <v>939</v>
      </c>
      <c r="C642" t="s">
        <v>974</v>
      </c>
      <c r="D642" t="s">
        <v>293</v>
      </c>
      <c r="E642" t="s">
        <v>975</v>
      </c>
      <c r="F642">
        <v>200</v>
      </c>
      <c r="G642" s="2">
        <v>2088.89</v>
      </c>
      <c r="H642" s="2">
        <f t="shared" si="55"/>
        <v>2444.0013</v>
      </c>
      <c r="I642">
        <f t="shared" si="51"/>
        <v>2286.14961043638</v>
      </c>
      <c r="J642">
        <f t="shared" si="47"/>
        <v>11.4307480521819</v>
      </c>
    </row>
    <row r="643" customHeight="1" spans="1:10">
      <c r="A643" s="1" t="s">
        <v>959</v>
      </c>
      <c r="B643" t="s">
        <v>939</v>
      </c>
      <c r="C643" t="s">
        <v>960</v>
      </c>
      <c r="D643" t="s">
        <v>961</v>
      </c>
      <c r="E643" t="s">
        <v>962</v>
      </c>
      <c r="F643">
        <v>1200</v>
      </c>
      <c r="G643" s="2">
        <v>1241.03</v>
      </c>
      <c r="H643" s="2">
        <f t="shared" si="55"/>
        <v>1452.0051</v>
      </c>
      <c r="I643">
        <f t="shared" si="51"/>
        <v>1358.22386580426</v>
      </c>
      <c r="J643">
        <f t="shared" ref="J643:J706" si="56">I643/F643</f>
        <v>1.13185322150355</v>
      </c>
    </row>
    <row r="644" customHeight="1" spans="1:10">
      <c r="A644" s="1" t="s">
        <v>14</v>
      </c>
      <c r="B644" t="s">
        <v>939</v>
      </c>
      <c r="C644" t="s">
        <v>928</v>
      </c>
      <c r="D644" t="s">
        <v>929</v>
      </c>
      <c r="E644" t="s">
        <v>930</v>
      </c>
      <c r="F644">
        <v>150</v>
      </c>
      <c r="G644" s="2">
        <v>802.56</v>
      </c>
      <c r="H644" s="2">
        <f t="shared" si="55"/>
        <v>938.9952</v>
      </c>
      <c r="I644">
        <f t="shared" si="51"/>
        <v>878.34794141952</v>
      </c>
      <c r="J644">
        <f t="shared" si="56"/>
        <v>5.8556529427968</v>
      </c>
    </row>
    <row r="645" customHeight="1" spans="1:10">
      <c r="A645" s="1" t="s">
        <v>14</v>
      </c>
      <c r="B645" t="s">
        <v>939</v>
      </c>
      <c r="C645" t="s">
        <v>931</v>
      </c>
      <c r="D645" t="s">
        <v>929</v>
      </c>
      <c r="E645" t="s">
        <v>930</v>
      </c>
      <c r="F645">
        <v>390</v>
      </c>
      <c r="G645" s="2">
        <v>2953.33</v>
      </c>
      <c r="H645" s="2">
        <f t="shared" si="55"/>
        <v>3455.3961</v>
      </c>
      <c r="I645">
        <f t="shared" si="51"/>
        <v>3232.22104993086</v>
      </c>
      <c r="J645">
        <f t="shared" si="56"/>
        <v>8.287746281874</v>
      </c>
    </row>
    <row r="646" customHeight="1" spans="1:10">
      <c r="A646" s="1" t="s">
        <v>976</v>
      </c>
      <c r="B646" t="s">
        <v>939</v>
      </c>
      <c r="C646" t="s">
        <v>977</v>
      </c>
      <c r="D646" t="s">
        <v>621</v>
      </c>
      <c r="E646" t="s">
        <v>270</v>
      </c>
      <c r="F646">
        <v>500</v>
      </c>
      <c r="G646" s="2">
        <v>14397.44</v>
      </c>
      <c r="H646" s="2">
        <f t="shared" si="55"/>
        <v>16845.0048</v>
      </c>
      <c r="I646">
        <f t="shared" si="51"/>
        <v>15757.0297369805</v>
      </c>
      <c r="J646">
        <f t="shared" si="56"/>
        <v>31.514059473961</v>
      </c>
    </row>
    <row r="647" customHeight="1" spans="1:10">
      <c r="A647" s="1" t="s">
        <v>979</v>
      </c>
      <c r="B647" t="s">
        <v>939</v>
      </c>
      <c r="C647" t="s">
        <v>980</v>
      </c>
      <c r="D647" t="s">
        <v>176</v>
      </c>
      <c r="E647" t="s">
        <v>981</v>
      </c>
      <c r="F647">
        <v>40</v>
      </c>
      <c r="G647" s="2">
        <v>594.87</v>
      </c>
      <c r="H647" s="2">
        <f t="shared" si="55"/>
        <v>695.9979</v>
      </c>
      <c r="I647">
        <f t="shared" si="51"/>
        <v>651.04520523354</v>
      </c>
      <c r="J647">
        <f t="shared" si="56"/>
        <v>16.2761301308385</v>
      </c>
    </row>
    <row r="648" customHeight="1" spans="1:10">
      <c r="A648" s="1" t="s">
        <v>9</v>
      </c>
      <c r="B648" t="s">
        <v>939</v>
      </c>
      <c r="C648" t="s">
        <v>972</v>
      </c>
      <c r="D648" t="s">
        <v>398</v>
      </c>
      <c r="E648" t="s">
        <v>973</v>
      </c>
      <c r="F648">
        <v>200</v>
      </c>
      <c r="G648" s="2">
        <v>321.37</v>
      </c>
      <c r="H648" s="2">
        <f t="shared" si="55"/>
        <v>376.0029</v>
      </c>
      <c r="I648">
        <f t="shared" si="51"/>
        <v>351.71785029654</v>
      </c>
      <c r="J648">
        <f t="shared" si="56"/>
        <v>1.7585892514827</v>
      </c>
    </row>
    <row r="649" customHeight="1" spans="1:10">
      <c r="A649" s="1" t="s">
        <v>401</v>
      </c>
      <c r="B649" t="s">
        <v>939</v>
      </c>
      <c r="C649" t="s">
        <v>764</v>
      </c>
      <c r="D649" t="s">
        <v>765</v>
      </c>
      <c r="E649" t="s">
        <v>401</v>
      </c>
      <c r="F649">
        <v>100</v>
      </c>
      <c r="G649" s="2">
        <v>548.72</v>
      </c>
      <c r="H649" s="2">
        <f t="shared" si="55"/>
        <v>642.0024</v>
      </c>
      <c r="I649">
        <f t="shared" si="51"/>
        <v>600.53713419024</v>
      </c>
      <c r="J649">
        <f t="shared" si="56"/>
        <v>6.0053713419024</v>
      </c>
    </row>
    <row r="650" customHeight="1" spans="1:10">
      <c r="A650" s="1" t="s">
        <v>946</v>
      </c>
      <c r="B650" t="s">
        <v>939</v>
      </c>
      <c r="C650" t="s">
        <v>947</v>
      </c>
      <c r="D650" t="s">
        <v>153</v>
      </c>
      <c r="E650" t="s">
        <v>401</v>
      </c>
      <c r="F650">
        <v>1800</v>
      </c>
      <c r="G650" s="2">
        <v>33123.08</v>
      </c>
      <c r="H650" s="2">
        <f t="shared" si="55"/>
        <v>38754.0036</v>
      </c>
      <c r="I650">
        <f t="shared" si="51"/>
        <v>36250.9832678854</v>
      </c>
      <c r="J650">
        <f t="shared" si="56"/>
        <v>20.1394351488252</v>
      </c>
    </row>
    <row r="651" customHeight="1" spans="1:10">
      <c r="A651" s="1" t="s">
        <v>80</v>
      </c>
      <c r="B651" t="s">
        <v>939</v>
      </c>
      <c r="C651" t="s">
        <v>187</v>
      </c>
      <c r="D651" t="s">
        <v>188</v>
      </c>
      <c r="E651" t="s">
        <v>23</v>
      </c>
      <c r="F651">
        <v>1600</v>
      </c>
      <c r="G651" s="2">
        <v>28731.62</v>
      </c>
      <c r="H651" s="2">
        <f t="shared" si="55"/>
        <v>33615.9954</v>
      </c>
      <c r="I651">
        <f t="shared" si="51"/>
        <v>31444.825658702</v>
      </c>
      <c r="J651">
        <f t="shared" si="56"/>
        <v>19.6530160366888</v>
      </c>
    </row>
    <row r="652" customHeight="1" spans="1:10">
      <c r="A652" s="1" t="s">
        <v>14</v>
      </c>
      <c r="B652" t="s">
        <v>939</v>
      </c>
      <c r="C652" t="s">
        <v>969</v>
      </c>
      <c r="D652" t="s">
        <v>310</v>
      </c>
      <c r="E652" t="s">
        <v>970</v>
      </c>
      <c r="F652">
        <v>60</v>
      </c>
      <c r="G652" s="2">
        <v>127.18</v>
      </c>
      <c r="H652" s="2">
        <f t="shared" si="55"/>
        <v>148.8006</v>
      </c>
      <c r="I652">
        <f t="shared" si="51"/>
        <v>139.18995612756</v>
      </c>
      <c r="J652">
        <f t="shared" si="56"/>
        <v>2.319832602126</v>
      </c>
    </row>
    <row r="653" customHeight="1" spans="1:10">
      <c r="A653" s="1" t="s">
        <v>9</v>
      </c>
      <c r="B653" t="s">
        <v>939</v>
      </c>
      <c r="C653" t="s">
        <v>326</v>
      </c>
      <c r="D653" t="s">
        <v>327</v>
      </c>
      <c r="E653" t="s">
        <v>894</v>
      </c>
      <c r="F653">
        <v>800</v>
      </c>
      <c r="G653" s="2">
        <v>15042.74</v>
      </c>
      <c r="H653" s="2">
        <f t="shared" si="55"/>
        <v>17600.0058</v>
      </c>
      <c r="I653">
        <f t="shared" si="51"/>
        <v>16463.2671853931</v>
      </c>
      <c r="J653">
        <f t="shared" si="56"/>
        <v>20.5790839817414</v>
      </c>
    </row>
    <row r="654" customHeight="1" spans="1:10">
      <c r="A654" s="1" t="s">
        <v>14</v>
      </c>
      <c r="B654" t="s">
        <v>939</v>
      </c>
      <c r="C654" t="s">
        <v>309</v>
      </c>
      <c r="D654" t="s">
        <v>251</v>
      </c>
      <c r="E654" t="s">
        <v>971</v>
      </c>
      <c r="F654">
        <v>480</v>
      </c>
      <c r="G654" s="2">
        <v>7187.69</v>
      </c>
      <c r="H654" s="2">
        <f t="shared" si="55"/>
        <v>8409.5973</v>
      </c>
      <c r="I654">
        <f t="shared" si="51"/>
        <v>7866.44327534598</v>
      </c>
      <c r="J654">
        <f t="shared" si="56"/>
        <v>16.3884234903041</v>
      </c>
    </row>
    <row r="655" customHeight="1" spans="1:10">
      <c r="A655" s="1" t="s">
        <v>14</v>
      </c>
      <c r="B655" t="s">
        <v>939</v>
      </c>
      <c r="C655" t="s">
        <v>928</v>
      </c>
      <c r="D655" t="s">
        <v>929</v>
      </c>
      <c r="E655" t="s">
        <v>930</v>
      </c>
      <c r="F655">
        <v>300</v>
      </c>
      <c r="G655" s="2">
        <v>1605.13</v>
      </c>
      <c r="H655" s="2">
        <f t="shared" si="55"/>
        <v>1878.0021</v>
      </c>
      <c r="I655">
        <f t="shared" si="51"/>
        <v>1756.70682716646</v>
      </c>
      <c r="J655">
        <f t="shared" si="56"/>
        <v>5.8556894238882</v>
      </c>
    </row>
    <row r="656" customHeight="1" spans="1:10">
      <c r="A656" s="1" t="s">
        <v>940</v>
      </c>
      <c r="B656" t="s">
        <v>939</v>
      </c>
      <c r="C656" t="s">
        <v>941</v>
      </c>
      <c r="D656" t="s">
        <v>942</v>
      </c>
      <c r="E656" t="s">
        <v>943</v>
      </c>
      <c r="F656">
        <v>500</v>
      </c>
      <c r="G656" s="2">
        <v>34021.37</v>
      </c>
      <c r="H656" s="2">
        <f t="shared" si="55"/>
        <v>39805.0029</v>
      </c>
      <c r="I656">
        <f t="shared" si="51"/>
        <v>37234.1012556965</v>
      </c>
      <c r="J656">
        <f t="shared" si="56"/>
        <v>74.4682025113931</v>
      </c>
    </row>
    <row r="657" customHeight="1" spans="1:10">
      <c r="A657" s="1" t="s">
        <v>940</v>
      </c>
      <c r="B657" t="s">
        <v>939</v>
      </c>
      <c r="C657" t="s">
        <v>941</v>
      </c>
      <c r="D657" t="s">
        <v>942</v>
      </c>
      <c r="E657" t="s">
        <v>943</v>
      </c>
      <c r="F657">
        <v>1000</v>
      </c>
      <c r="G657" s="2">
        <v>68042.74</v>
      </c>
      <c r="H657" s="2">
        <f t="shared" si="55"/>
        <v>79610.0058</v>
      </c>
      <c r="I657">
        <f t="shared" si="51"/>
        <v>74468.2025113931</v>
      </c>
      <c r="J657">
        <f t="shared" si="56"/>
        <v>74.4682025113931</v>
      </c>
    </row>
    <row r="658" customHeight="1" spans="1:10">
      <c r="A658" s="1" t="s">
        <v>472</v>
      </c>
      <c r="B658" t="s">
        <v>939</v>
      </c>
      <c r="C658" t="s">
        <v>948</v>
      </c>
      <c r="D658" t="s">
        <v>269</v>
      </c>
      <c r="E658" t="s">
        <v>401</v>
      </c>
      <c r="F658">
        <v>100</v>
      </c>
      <c r="G658" s="2">
        <v>1509.4</v>
      </c>
      <c r="H658" s="2">
        <f t="shared" si="55"/>
        <v>1765.998</v>
      </c>
      <c r="I658">
        <f t="shared" si="51"/>
        <v>1651.9367807748</v>
      </c>
      <c r="J658">
        <f t="shared" si="56"/>
        <v>16.519367807748</v>
      </c>
    </row>
    <row r="659" customHeight="1" spans="1:10">
      <c r="A659" s="1" t="s">
        <v>472</v>
      </c>
      <c r="B659" t="s">
        <v>939</v>
      </c>
      <c r="C659" t="s">
        <v>982</v>
      </c>
      <c r="D659" t="s">
        <v>298</v>
      </c>
      <c r="E659" t="s">
        <v>983</v>
      </c>
      <c r="F659">
        <v>400</v>
      </c>
      <c r="G659" s="2">
        <v>8830.77</v>
      </c>
      <c r="H659" s="2">
        <f t="shared" ref="H659:H666" si="57">G659*1.17</f>
        <v>10332.0009</v>
      </c>
      <c r="I659">
        <f t="shared" si="51"/>
        <v>9664.68382507134</v>
      </c>
      <c r="J659">
        <f t="shared" si="56"/>
        <v>24.1617095626783</v>
      </c>
    </row>
    <row r="660" customHeight="1" spans="1:10">
      <c r="A660" s="1" t="s">
        <v>472</v>
      </c>
      <c r="B660" t="s">
        <v>939</v>
      </c>
      <c r="C660" t="s">
        <v>982</v>
      </c>
      <c r="D660" t="s">
        <v>298</v>
      </c>
      <c r="E660" t="s">
        <v>983</v>
      </c>
      <c r="F660">
        <v>400</v>
      </c>
      <c r="G660" s="2">
        <v>8830.77</v>
      </c>
      <c r="H660" s="2">
        <f t="shared" si="57"/>
        <v>10332.0009</v>
      </c>
      <c r="I660">
        <f t="shared" si="51"/>
        <v>9664.68382507134</v>
      </c>
      <c r="J660">
        <f t="shared" si="56"/>
        <v>24.1617095626783</v>
      </c>
    </row>
    <row r="661" customHeight="1" spans="1:10">
      <c r="A661" s="1" t="s">
        <v>472</v>
      </c>
      <c r="B661" t="s">
        <v>939</v>
      </c>
      <c r="C661" t="s">
        <v>919</v>
      </c>
      <c r="D661" t="s">
        <v>833</v>
      </c>
      <c r="E661" t="s">
        <v>476</v>
      </c>
      <c r="F661">
        <v>3000</v>
      </c>
      <c r="G661" s="2">
        <v>71282.05</v>
      </c>
      <c r="H661" s="2">
        <f t="shared" si="57"/>
        <v>83399.9985</v>
      </c>
      <c r="I661">
        <f t="shared" si="51"/>
        <v>78013.4094368811</v>
      </c>
      <c r="J661">
        <f t="shared" si="56"/>
        <v>26.0044698122937</v>
      </c>
    </row>
    <row r="662" customHeight="1" spans="1:10">
      <c r="A662" s="1" t="s">
        <v>472</v>
      </c>
      <c r="B662" t="s">
        <v>939</v>
      </c>
      <c r="C662" t="s">
        <v>982</v>
      </c>
      <c r="D662" t="s">
        <v>298</v>
      </c>
      <c r="E662" t="s">
        <v>983</v>
      </c>
      <c r="F662">
        <v>400</v>
      </c>
      <c r="G662" s="2">
        <v>8830.77</v>
      </c>
      <c r="H662" s="2">
        <f t="shared" si="57"/>
        <v>10332.0009</v>
      </c>
      <c r="I662">
        <f t="shared" si="51"/>
        <v>9664.68382507134</v>
      </c>
      <c r="J662">
        <f t="shared" si="56"/>
        <v>24.1617095626783</v>
      </c>
    </row>
    <row r="663" customHeight="1" spans="1:10">
      <c r="A663" s="1" t="s">
        <v>472</v>
      </c>
      <c r="B663" t="s">
        <v>939</v>
      </c>
      <c r="C663" t="s">
        <v>474</v>
      </c>
      <c r="D663" t="s">
        <v>441</v>
      </c>
      <c r="E663" t="s">
        <v>476</v>
      </c>
      <c r="F663">
        <v>800</v>
      </c>
      <c r="G663" s="2">
        <v>56410.26</v>
      </c>
      <c r="H663" s="2">
        <f t="shared" si="57"/>
        <v>66000.0042</v>
      </c>
      <c r="I663">
        <f t="shared" si="51"/>
        <v>61737.2355287329</v>
      </c>
      <c r="J663">
        <f t="shared" si="56"/>
        <v>77.1715444109162</v>
      </c>
    </row>
    <row r="664" customHeight="1" spans="1:10">
      <c r="A664" s="1" t="s">
        <v>472</v>
      </c>
      <c r="B664" t="s">
        <v>939</v>
      </c>
      <c r="C664" t="s">
        <v>966</v>
      </c>
      <c r="D664" t="s">
        <v>967</v>
      </c>
      <c r="E664" t="s">
        <v>968</v>
      </c>
      <c r="F664">
        <v>450</v>
      </c>
      <c r="G664" s="2">
        <v>7423.08</v>
      </c>
      <c r="H664" s="2">
        <f t="shared" si="57"/>
        <v>8685.0036</v>
      </c>
      <c r="I664">
        <f t="shared" si="51"/>
        <v>8124.06179848536</v>
      </c>
      <c r="J664">
        <f t="shared" si="56"/>
        <v>18.0534706633008</v>
      </c>
    </row>
    <row r="665" customHeight="1" spans="1:10">
      <c r="A665" s="1" t="s">
        <v>844</v>
      </c>
      <c r="B665" t="s">
        <v>939</v>
      </c>
      <c r="C665" t="s">
        <v>871</v>
      </c>
      <c r="D665" t="s">
        <v>298</v>
      </c>
      <c r="E665" t="s">
        <v>872</v>
      </c>
      <c r="F665">
        <v>100</v>
      </c>
      <c r="G665" s="2">
        <v>5982.91</v>
      </c>
      <c r="H665" s="2">
        <f t="shared" si="57"/>
        <v>7000.0047</v>
      </c>
      <c r="I665">
        <f t="shared" si="51"/>
        <v>6547.89259643922</v>
      </c>
      <c r="J665">
        <f t="shared" si="56"/>
        <v>65.4789259643922</v>
      </c>
    </row>
    <row r="666" customHeight="1" spans="1:10">
      <c r="A666" s="1" t="s">
        <v>952</v>
      </c>
      <c r="B666" t="s">
        <v>939</v>
      </c>
      <c r="C666" t="s">
        <v>953</v>
      </c>
      <c r="D666" t="s">
        <v>954</v>
      </c>
      <c r="E666" t="s">
        <v>955</v>
      </c>
      <c r="F666">
        <v>300</v>
      </c>
      <c r="G666" s="2">
        <v>6748.72</v>
      </c>
      <c r="H666" s="2">
        <f t="shared" si="57"/>
        <v>7896.0024</v>
      </c>
      <c r="I666">
        <f t="shared" si="51"/>
        <v>7386.02013459024</v>
      </c>
      <c r="J666">
        <f t="shared" si="56"/>
        <v>24.6200671153008</v>
      </c>
    </row>
    <row r="667" customHeight="1" spans="1:10">
      <c r="A667" s="1" t="s">
        <v>75</v>
      </c>
      <c r="B667" t="s">
        <v>939</v>
      </c>
      <c r="C667" t="s">
        <v>956</v>
      </c>
      <c r="D667" t="s">
        <v>957</v>
      </c>
      <c r="E667" t="s">
        <v>958</v>
      </c>
      <c r="F667">
        <v>180</v>
      </c>
      <c r="G667" s="2">
        <v>10678.49</v>
      </c>
      <c r="H667" s="2">
        <f t="shared" ref="H667:H674" si="58">G667*1.17</f>
        <v>12493.8333</v>
      </c>
      <c r="I667">
        <f t="shared" si="51"/>
        <v>11686.8890911196</v>
      </c>
      <c r="J667">
        <f t="shared" si="56"/>
        <v>64.927161617331</v>
      </c>
    </row>
    <row r="668" customHeight="1" spans="1:10">
      <c r="A668" s="1" t="s">
        <v>976</v>
      </c>
      <c r="B668" t="s">
        <v>939</v>
      </c>
      <c r="C668" t="s">
        <v>977</v>
      </c>
      <c r="D668" t="s">
        <v>621</v>
      </c>
      <c r="E668" t="s">
        <v>270</v>
      </c>
      <c r="F668">
        <v>1000</v>
      </c>
      <c r="G668" s="2">
        <v>28794.87</v>
      </c>
      <c r="H668" s="2">
        <f t="shared" si="58"/>
        <v>33689.9979</v>
      </c>
      <c r="I668">
        <f t="shared" ref="I668:I731" si="59">H668*0.9354126</f>
        <v>31514.0485296335</v>
      </c>
      <c r="J668">
        <f t="shared" si="56"/>
        <v>31.5140485296335</v>
      </c>
    </row>
    <row r="669" customHeight="1" spans="1:10">
      <c r="A669" s="1" t="s">
        <v>14</v>
      </c>
      <c r="B669" t="s">
        <v>939</v>
      </c>
      <c r="C669" t="s">
        <v>931</v>
      </c>
      <c r="D669" t="s">
        <v>929</v>
      </c>
      <c r="E669" t="s">
        <v>930</v>
      </c>
      <c r="F669">
        <v>300</v>
      </c>
      <c r="G669" s="2">
        <v>2271.79</v>
      </c>
      <c r="H669" s="2">
        <f t="shared" si="58"/>
        <v>2657.9943</v>
      </c>
      <c r="I669">
        <f t="shared" si="59"/>
        <v>2486.32135894818</v>
      </c>
      <c r="J669">
        <f t="shared" si="56"/>
        <v>8.2877378631606</v>
      </c>
    </row>
    <row r="670" customHeight="1" spans="1:10">
      <c r="A670" s="1" t="s">
        <v>959</v>
      </c>
      <c r="B670" t="s">
        <v>939</v>
      </c>
      <c r="C670" t="s">
        <v>960</v>
      </c>
      <c r="D670" t="s">
        <v>961</v>
      </c>
      <c r="E670" t="s">
        <v>962</v>
      </c>
      <c r="F670">
        <v>3000</v>
      </c>
      <c r="G670" s="2">
        <v>3102.56</v>
      </c>
      <c r="H670" s="2">
        <f t="shared" si="58"/>
        <v>3629.9952</v>
      </c>
      <c r="I670">
        <f t="shared" si="59"/>
        <v>3395.54324801952</v>
      </c>
      <c r="J670">
        <f t="shared" si="56"/>
        <v>1.13184774933984</v>
      </c>
    </row>
    <row r="671" customHeight="1" spans="1:10">
      <c r="A671" s="1" t="s">
        <v>9</v>
      </c>
      <c r="B671" t="s">
        <v>939</v>
      </c>
      <c r="C671" t="s">
        <v>972</v>
      </c>
      <c r="D671" t="s">
        <v>398</v>
      </c>
      <c r="E671" t="s">
        <v>973</v>
      </c>
      <c r="F671">
        <v>200</v>
      </c>
      <c r="G671" s="2">
        <v>321.37</v>
      </c>
      <c r="H671" s="2">
        <f t="shared" si="58"/>
        <v>376.0029</v>
      </c>
      <c r="I671">
        <f t="shared" si="59"/>
        <v>351.71785029654</v>
      </c>
      <c r="J671">
        <f t="shared" si="56"/>
        <v>1.7585892514827</v>
      </c>
    </row>
    <row r="672" customHeight="1" spans="1:10">
      <c r="A672" s="1" t="s">
        <v>472</v>
      </c>
      <c r="B672" t="s">
        <v>939</v>
      </c>
      <c r="C672" t="s">
        <v>948</v>
      </c>
      <c r="D672" t="s">
        <v>269</v>
      </c>
      <c r="E672" t="s">
        <v>401</v>
      </c>
      <c r="F672">
        <v>500</v>
      </c>
      <c r="G672" s="2">
        <v>7547.01</v>
      </c>
      <c r="H672" s="2">
        <f t="shared" si="58"/>
        <v>8830.0017</v>
      </c>
      <c r="I672">
        <f t="shared" si="59"/>
        <v>8259.69484820142</v>
      </c>
      <c r="J672">
        <f t="shared" si="56"/>
        <v>16.5193896964028</v>
      </c>
    </row>
    <row r="673" customHeight="1" spans="1:10">
      <c r="A673" s="1" t="s">
        <v>88</v>
      </c>
      <c r="B673" t="s">
        <v>984</v>
      </c>
      <c r="C673" t="s">
        <v>985</v>
      </c>
      <c r="D673" t="s">
        <v>986</v>
      </c>
      <c r="E673" t="s">
        <v>987</v>
      </c>
      <c r="F673">
        <v>1</v>
      </c>
      <c r="G673" s="2">
        <v>239.32</v>
      </c>
      <c r="H673" s="2">
        <f t="shared" si="58"/>
        <v>280.0044</v>
      </c>
      <c r="I673">
        <f t="shared" si="59"/>
        <v>261.91964381544</v>
      </c>
      <c r="J673">
        <f t="shared" si="56"/>
        <v>261.91964381544</v>
      </c>
    </row>
    <row r="674" customHeight="1" spans="1:10">
      <c r="A674" s="1" t="s">
        <v>88</v>
      </c>
      <c r="B674" t="s">
        <v>984</v>
      </c>
      <c r="C674" t="s">
        <v>985</v>
      </c>
      <c r="D674" t="s">
        <v>988</v>
      </c>
      <c r="E674" t="s">
        <v>987</v>
      </c>
      <c r="F674">
        <v>27</v>
      </c>
      <c r="G674" s="2">
        <v>10846.15</v>
      </c>
      <c r="H674" s="2">
        <f t="shared" si="58"/>
        <v>12689.9955</v>
      </c>
      <c r="I674">
        <f t="shared" si="59"/>
        <v>11870.3816846433</v>
      </c>
      <c r="J674">
        <f t="shared" si="56"/>
        <v>439.6437660979</v>
      </c>
    </row>
    <row r="675" customHeight="1" spans="1:10">
      <c r="A675" s="1" t="s">
        <v>88</v>
      </c>
      <c r="B675" t="s">
        <v>984</v>
      </c>
      <c r="C675" t="s">
        <v>226</v>
      </c>
      <c r="D675" t="s">
        <v>989</v>
      </c>
      <c r="E675" t="s">
        <v>990</v>
      </c>
      <c r="F675">
        <v>100</v>
      </c>
      <c r="G675" s="2">
        <f t="shared" ref="G675:G690" si="60">H675/1.17</f>
        <v>25.6410256410256</v>
      </c>
      <c r="H675" s="2">
        <v>30</v>
      </c>
      <c r="I675">
        <f t="shared" si="59"/>
        <v>28.062378</v>
      </c>
      <c r="J675">
        <f t="shared" si="56"/>
        <v>0.28062378</v>
      </c>
    </row>
    <row r="676" customHeight="1" spans="1:10">
      <c r="A676" s="1" t="s">
        <v>88</v>
      </c>
      <c r="B676" t="s">
        <v>984</v>
      </c>
      <c r="C676" t="s">
        <v>226</v>
      </c>
      <c r="D676" t="s">
        <v>989</v>
      </c>
      <c r="E676" t="s">
        <v>990</v>
      </c>
      <c r="F676">
        <v>100</v>
      </c>
      <c r="G676" s="2">
        <f t="shared" si="60"/>
        <v>25.6410256410256</v>
      </c>
      <c r="H676" s="2">
        <v>30</v>
      </c>
      <c r="I676">
        <f t="shared" si="59"/>
        <v>28.062378</v>
      </c>
      <c r="J676">
        <f t="shared" si="56"/>
        <v>0.28062378</v>
      </c>
    </row>
    <row r="677" customHeight="1" spans="1:10">
      <c r="A677" s="1" t="s">
        <v>88</v>
      </c>
      <c r="B677" t="s">
        <v>984</v>
      </c>
      <c r="C677" t="s">
        <v>991</v>
      </c>
      <c r="D677" t="s">
        <v>992</v>
      </c>
      <c r="E677" t="s">
        <v>993</v>
      </c>
      <c r="F677">
        <v>4000</v>
      </c>
      <c r="G677" s="2">
        <f t="shared" si="60"/>
        <v>3692.30769230769</v>
      </c>
      <c r="H677" s="2">
        <v>4320</v>
      </c>
      <c r="I677">
        <f t="shared" si="59"/>
        <v>4040.982432</v>
      </c>
      <c r="J677">
        <f t="shared" si="56"/>
        <v>1.010245608</v>
      </c>
    </row>
    <row r="678" customHeight="1" spans="1:10">
      <c r="A678" s="1" t="s">
        <v>88</v>
      </c>
      <c r="B678" t="s">
        <v>984</v>
      </c>
      <c r="C678" t="s">
        <v>991</v>
      </c>
      <c r="D678" t="s">
        <v>994</v>
      </c>
      <c r="E678" t="s">
        <v>993</v>
      </c>
      <c r="F678">
        <v>1000</v>
      </c>
      <c r="G678" s="2">
        <f t="shared" si="60"/>
        <v>923.076923076923</v>
      </c>
      <c r="H678" s="2">
        <v>1080</v>
      </c>
      <c r="I678">
        <f t="shared" si="59"/>
        <v>1010.245608</v>
      </c>
      <c r="J678">
        <f t="shared" si="56"/>
        <v>1.010245608</v>
      </c>
    </row>
    <row r="679" customHeight="1" spans="1:10">
      <c r="A679" s="1" t="s">
        <v>88</v>
      </c>
      <c r="B679" t="s">
        <v>984</v>
      </c>
      <c r="C679" t="s">
        <v>991</v>
      </c>
      <c r="D679" t="s">
        <v>994</v>
      </c>
      <c r="E679" t="s">
        <v>993</v>
      </c>
      <c r="F679">
        <v>3000</v>
      </c>
      <c r="G679" s="2">
        <f t="shared" si="60"/>
        <v>2769.23076923077</v>
      </c>
      <c r="H679" s="2">
        <v>3240</v>
      </c>
      <c r="I679">
        <f t="shared" si="59"/>
        <v>3030.736824</v>
      </c>
      <c r="J679">
        <f t="shared" si="56"/>
        <v>1.010245608</v>
      </c>
    </row>
    <row r="680" customHeight="1" spans="1:10">
      <c r="A680" s="1" t="s">
        <v>995</v>
      </c>
      <c r="B680" t="s">
        <v>984</v>
      </c>
      <c r="C680" t="s">
        <v>996</v>
      </c>
      <c r="D680" t="s">
        <v>997</v>
      </c>
      <c r="E680" t="s">
        <v>998</v>
      </c>
      <c r="F680">
        <v>200</v>
      </c>
      <c r="G680" s="2">
        <f t="shared" si="60"/>
        <v>16239.3162393162</v>
      </c>
      <c r="H680" s="2">
        <v>19000</v>
      </c>
      <c r="I680">
        <f t="shared" si="59"/>
        <v>17772.8394</v>
      </c>
      <c r="J680">
        <f t="shared" si="56"/>
        <v>88.864197</v>
      </c>
    </row>
    <row r="681" customHeight="1" spans="1:10">
      <c r="A681" t="s">
        <v>88</v>
      </c>
      <c r="B681" t="s">
        <v>984</v>
      </c>
      <c r="C681" t="s">
        <v>999</v>
      </c>
      <c r="D681" t="s">
        <v>997</v>
      </c>
      <c r="E681" t="s">
        <v>1000</v>
      </c>
      <c r="F681">
        <v>3</v>
      </c>
      <c r="G681" s="2">
        <f t="shared" si="60"/>
        <v>191.025641025641</v>
      </c>
      <c r="H681" s="2">
        <v>223.5</v>
      </c>
      <c r="I681">
        <f t="shared" si="59"/>
        <v>209.0647161</v>
      </c>
      <c r="J681">
        <f t="shared" si="56"/>
        <v>69.6882387</v>
      </c>
    </row>
    <row r="682" customHeight="1" spans="1:10">
      <c r="A682" s="1" t="s">
        <v>88</v>
      </c>
      <c r="B682" t="s">
        <v>984</v>
      </c>
      <c r="C682" t="s">
        <v>1001</v>
      </c>
      <c r="D682" t="s">
        <v>1002</v>
      </c>
      <c r="E682" t="s">
        <v>1003</v>
      </c>
      <c r="F682">
        <v>144</v>
      </c>
      <c r="G682" s="2">
        <f t="shared" si="60"/>
        <v>615.384615384615</v>
      </c>
      <c r="H682" s="2">
        <v>720</v>
      </c>
      <c r="I682">
        <f t="shared" si="59"/>
        <v>673.497072</v>
      </c>
      <c r="J682">
        <f t="shared" si="56"/>
        <v>4.677063</v>
      </c>
    </row>
    <row r="683" customHeight="1" spans="1:10">
      <c r="A683" s="1" t="s">
        <v>88</v>
      </c>
      <c r="B683" t="s">
        <v>984</v>
      </c>
      <c r="C683" t="s">
        <v>1004</v>
      </c>
      <c r="D683" t="s">
        <v>1005</v>
      </c>
      <c r="E683" t="s">
        <v>1006</v>
      </c>
      <c r="F683">
        <v>3</v>
      </c>
      <c r="G683" s="2">
        <f t="shared" si="60"/>
        <v>3423.07692307692</v>
      </c>
      <c r="H683" s="2">
        <v>4005</v>
      </c>
      <c r="I683">
        <f t="shared" si="59"/>
        <v>3746.327463</v>
      </c>
      <c r="J683">
        <f t="shared" si="56"/>
        <v>1248.775821</v>
      </c>
    </row>
    <row r="684" customHeight="1" spans="1:10">
      <c r="A684" s="1" t="s">
        <v>88</v>
      </c>
      <c r="B684" t="s">
        <v>984</v>
      </c>
      <c r="C684" t="s">
        <v>1007</v>
      </c>
      <c r="D684" t="s">
        <v>1008</v>
      </c>
      <c r="E684" t="s">
        <v>1009</v>
      </c>
      <c r="F684">
        <v>24</v>
      </c>
      <c r="G684" s="2">
        <f t="shared" si="60"/>
        <v>984.615384615385</v>
      </c>
      <c r="H684" s="2">
        <v>1152</v>
      </c>
      <c r="I684">
        <f t="shared" si="59"/>
        <v>1077.5953152</v>
      </c>
      <c r="J684">
        <f t="shared" si="56"/>
        <v>44.8998048</v>
      </c>
    </row>
    <row r="685" customHeight="1" spans="1:10">
      <c r="A685" s="1" t="s">
        <v>88</v>
      </c>
      <c r="B685" t="s">
        <v>984</v>
      </c>
      <c r="C685" t="s">
        <v>1010</v>
      </c>
      <c r="D685" t="s">
        <v>97</v>
      </c>
      <c r="E685" t="s">
        <v>1011</v>
      </c>
      <c r="F685">
        <v>10</v>
      </c>
      <c r="G685" s="2">
        <f t="shared" si="60"/>
        <v>299.145299145299</v>
      </c>
      <c r="H685" s="2">
        <v>350</v>
      </c>
      <c r="I685">
        <f t="shared" si="59"/>
        <v>327.39441</v>
      </c>
      <c r="J685">
        <f t="shared" si="56"/>
        <v>32.739441</v>
      </c>
    </row>
    <row r="686" customHeight="1" spans="1:10">
      <c r="A686" s="1" t="s">
        <v>88</v>
      </c>
      <c r="B686" t="s">
        <v>984</v>
      </c>
      <c r="C686" t="s">
        <v>1012</v>
      </c>
      <c r="D686" t="s">
        <v>1013</v>
      </c>
      <c r="E686" t="s">
        <v>1006</v>
      </c>
      <c r="F686">
        <v>120</v>
      </c>
      <c r="G686" s="2">
        <f t="shared" si="60"/>
        <v>1230.76923076923</v>
      </c>
      <c r="H686" s="2">
        <v>1440</v>
      </c>
      <c r="I686">
        <f t="shared" si="59"/>
        <v>1346.994144</v>
      </c>
      <c r="J686">
        <f t="shared" si="56"/>
        <v>11.2249512</v>
      </c>
    </row>
    <row r="687" customHeight="1" spans="1:10">
      <c r="A687" s="1" t="s">
        <v>88</v>
      </c>
      <c r="B687" t="s">
        <v>984</v>
      </c>
      <c r="C687" t="s">
        <v>1014</v>
      </c>
      <c r="D687" t="s">
        <v>1015</v>
      </c>
      <c r="E687" t="s">
        <v>1016</v>
      </c>
      <c r="F687">
        <v>20</v>
      </c>
      <c r="G687" s="2">
        <f t="shared" si="60"/>
        <v>1148.71794871795</v>
      </c>
      <c r="H687" s="2">
        <v>1344</v>
      </c>
      <c r="I687">
        <f t="shared" si="59"/>
        <v>1257.1945344</v>
      </c>
      <c r="J687">
        <f t="shared" si="56"/>
        <v>62.85972672</v>
      </c>
    </row>
    <row r="688" customHeight="1" spans="1:10">
      <c r="A688" s="1" t="s">
        <v>88</v>
      </c>
      <c r="B688" t="s">
        <v>984</v>
      </c>
      <c r="C688" t="s">
        <v>1014</v>
      </c>
      <c r="D688" t="s">
        <v>1017</v>
      </c>
      <c r="E688" t="s">
        <v>1016</v>
      </c>
      <c r="F688">
        <v>20</v>
      </c>
      <c r="G688" s="2">
        <f t="shared" si="60"/>
        <v>1148.71794871795</v>
      </c>
      <c r="H688" s="2">
        <v>1344</v>
      </c>
      <c r="I688">
        <f t="shared" si="59"/>
        <v>1257.1945344</v>
      </c>
      <c r="J688">
        <f t="shared" si="56"/>
        <v>62.85972672</v>
      </c>
    </row>
    <row r="689" customHeight="1" spans="1:10">
      <c r="A689" s="1" t="s">
        <v>88</v>
      </c>
      <c r="B689" t="s">
        <v>984</v>
      </c>
      <c r="C689" t="s">
        <v>1014</v>
      </c>
      <c r="D689" t="s">
        <v>1018</v>
      </c>
      <c r="E689" t="s">
        <v>1016</v>
      </c>
      <c r="F689">
        <v>20</v>
      </c>
      <c r="G689" s="2">
        <f t="shared" si="60"/>
        <v>1148.71794871795</v>
      </c>
      <c r="H689" s="2">
        <v>1344</v>
      </c>
      <c r="I689">
        <f t="shared" si="59"/>
        <v>1257.1945344</v>
      </c>
      <c r="J689">
        <f t="shared" si="56"/>
        <v>62.85972672</v>
      </c>
    </row>
    <row r="690" customHeight="1" spans="1:10">
      <c r="A690" s="1" t="s">
        <v>88</v>
      </c>
      <c r="B690" t="s">
        <v>984</v>
      </c>
      <c r="C690" t="s">
        <v>1019</v>
      </c>
      <c r="D690" t="s">
        <v>1020</v>
      </c>
      <c r="E690" t="s">
        <v>1021</v>
      </c>
      <c r="F690">
        <v>16</v>
      </c>
      <c r="G690" s="2">
        <f t="shared" si="60"/>
        <v>75.2136752136752</v>
      </c>
      <c r="H690" s="2">
        <v>88</v>
      </c>
      <c r="I690">
        <f t="shared" si="59"/>
        <v>82.3163088</v>
      </c>
      <c r="J690">
        <f t="shared" si="56"/>
        <v>5.1447693</v>
      </c>
    </row>
    <row r="691" customHeight="1" spans="1:10">
      <c r="A691" s="1" t="s">
        <v>14</v>
      </c>
      <c r="B691" t="s">
        <v>984</v>
      </c>
      <c r="C691" t="s">
        <v>1022</v>
      </c>
      <c r="D691" t="s">
        <v>165</v>
      </c>
      <c r="E691" t="s">
        <v>291</v>
      </c>
      <c r="F691">
        <v>5</v>
      </c>
      <c r="G691" s="2">
        <f t="shared" ref="G691:G704" si="61">H691/1.17</f>
        <v>85.9401709401709</v>
      </c>
      <c r="H691" s="2">
        <f>126.8-26.25</f>
        <v>100.55</v>
      </c>
      <c r="I691">
        <f t="shared" si="59"/>
        <v>94.05573693</v>
      </c>
      <c r="J691">
        <f t="shared" si="56"/>
        <v>18.811147386</v>
      </c>
    </row>
    <row r="692" customHeight="1" spans="1:10">
      <c r="A692" s="1" t="s">
        <v>14</v>
      </c>
      <c r="B692" t="s">
        <v>984</v>
      </c>
      <c r="C692" t="s">
        <v>1023</v>
      </c>
      <c r="D692" t="s">
        <v>1024</v>
      </c>
      <c r="E692" t="s">
        <v>1025</v>
      </c>
      <c r="F692">
        <v>9600</v>
      </c>
      <c r="G692" s="2">
        <f t="shared" si="61"/>
        <v>4102.5641025641</v>
      </c>
      <c r="H692" s="2">
        <v>4800</v>
      </c>
      <c r="I692">
        <f t="shared" si="59"/>
        <v>4489.98048</v>
      </c>
      <c r="J692">
        <f t="shared" si="56"/>
        <v>0.4677063</v>
      </c>
    </row>
    <row r="693" customHeight="1" spans="1:10">
      <c r="A693" s="1" t="s">
        <v>1026</v>
      </c>
      <c r="B693" t="s">
        <v>984</v>
      </c>
      <c r="C693" t="s">
        <v>1027</v>
      </c>
      <c r="D693" t="s">
        <v>1028</v>
      </c>
      <c r="E693" t="s">
        <v>1029</v>
      </c>
      <c r="F693">
        <v>1500</v>
      </c>
      <c r="G693" s="2">
        <f t="shared" si="61"/>
        <v>4871.79487179487</v>
      </c>
      <c r="H693" s="2">
        <v>5700</v>
      </c>
      <c r="I693">
        <f t="shared" si="59"/>
        <v>5331.85182</v>
      </c>
      <c r="J693">
        <f t="shared" si="56"/>
        <v>3.55456788</v>
      </c>
    </row>
    <row r="694" customHeight="1" spans="1:10">
      <c r="A694" s="1" t="s">
        <v>88</v>
      </c>
      <c r="B694" t="s">
        <v>984</v>
      </c>
      <c r="C694" t="s">
        <v>90</v>
      </c>
      <c r="D694" t="s">
        <v>1030</v>
      </c>
      <c r="E694" t="s">
        <v>1031</v>
      </c>
      <c r="F694">
        <v>12</v>
      </c>
      <c r="G694" s="2">
        <f t="shared" si="61"/>
        <v>205.128205128205</v>
      </c>
      <c r="H694" s="2">
        <v>240</v>
      </c>
      <c r="I694">
        <f t="shared" si="59"/>
        <v>224.499024</v>
      </c>
      <c r="J694">
        <f t="shared" si="56"/>
        <v>18.708252</v>
      </c>
    </row>
    <row r="695" customHeight="1" spans="1:10">
      <c r="A695" s="1" t="s">
        <v>88</v>
      </c>
      <c r="B695" t="s">
        <v>984</v>
      </c>
      <c r="C695" t="s">
        <v>1014</v>
      </c>
      <c r="D695" t="s">
        <v>1017</v>
      </c>
      <c r="E695" t="s">
        <v>1016</v>
      </c>
      <c r="F695">
        <v>30</v>
      </c>
      <c r="G695" s="2">
        <f t="shared" si="61"/>
        <v>1723.07692307692</v>
      </c>
      <c r="H695" s="2">
        <v>2016</v>
      </c>
      <c r="I695">
        <f t="shared" si="59"/>
        <v>1885.7918016</v>
      </c>
      <c r="J695">
        <f t="shared" si="56"/>
        <v>62.85972672</v>
      </c>
    </row>
    <row r="696" customHeight="1" spans="1:10">
      <c r="A696" s="1" t="s">
        <v>88</v>
      </c>
      <c r="B696" t="s">
        <v>984</v>
      </c>
      <c r="C696" t="s">
        <v>1014</v>
      </c>
      <c r="D696" t="s">
        <v>1015</v>
      </c>
      <c r="E696" t="s">
        <v>1016</v>
      </c>
      <c r="F696">
        <v>40</v>
      </c>
      <c r="G696" s="2">
        <f t="shared" si="61"/>
        <v>2297.4358974359</v>
      </c>
      <c r="H696" s="2">
        <v>2688</v>
      </c>
      <c r="I696">
        <f t="shared" si="59"/>
        <v>2514.3890688</v>
      </c>
      <c r="J696">
        <f t="shared" si="56"/>
        <v>62.85972672</v>
      </c>
    </row>
    <row r="697" customHeight="1" spans="1:10">
      <c r="A697" s="1" t="s">
        <v>88</v>
      </c>
      <c r="B697" t="s">
        <v>984</v>
      </c>
      <c r="C697" t="s">
        <v>1014</v>
      </c>
      <c r="D697" t="s">
        <v>1018</v>
      </c>
      <c r="E697" t="s">
        <v>1016</v>
      </c>
      <c r="F697">
        <v>20</v>
      </c>
      <c r="G697" s="2">
        <f t="shared" si="61"/>
        <v>1148.71794871795</v>
      </c>
      <c r="H697" s="2">
        <v>1344</v>
      </c>
      <c r="I697">
        <f t="shared" si="59"/>
        <v>1257.1945344</v>
      </c>
      <c r="J697">
        <f t="shared" si="56"/>
        <v>62.85972672</v>
      </c>
    </row>
    <row r="698" customHeight="1" spans="1:10">
      <c r="A698" s="1" t="s">
        <v>88</v>
      </c>
      <c r="B698" t="s">
        <v>984</v>
      </c>
      <c r="C698" t="s">
        <v>1032</v>
      </c>
      <c r="D698" t="s">
        <v>1033</v>
      </c>
      <c r="E698" t="s">
        <v>1034</v>
      </c>
      <c r="F698">
        <v>10</v>
      </c>
      <c r="G698" s="2">
        <f t="shared" si="61"/>
        <v>42.7350427350427</v>
      </c>
      <c r="H698" s="2">
        <v>50</v>
      </c>
      <c r="I698">
        <f t="shared" si="59"/>
        <v>46.77063</v>
      </c>
      <c r="J698">
        <f t="shared" si="56"/>
        <v>4.677063</v>
      </c>
    </row>
    <row r="699" customHeight="1" spans="1:10">
      <c r="A699" s="1" t="s">
        <v>88</v>
      </c>
      <c r="B699" t="s">
        <v>984</v>
      </c>
      <c r="C699" t="s">
        <v>1032</v>
      </c>
      <c r="D699" t="s">
        <v>1035</v>
      </c>
      <c r="E699" t="s">
        <v>1034</v>
      </c>
      <c r="F699">
        <v>20</v>
      </c>
      <c r="G699" s="2">
        <f t="shared" si="61"/>
        <v>102.564102564103</v>
      </c>
      <c r="H699" s="2">
        <v>120</v>
      </c>
      <c r="I699">
        <f t="shared" si="59"/>
        <v>112.249512</v>
      </c>
      <c r="J699">
        <f t="shared" si="56"/>
        <v>5.6124756</v>
      </c>
    </row>
    <row r="700" customHeight="1" spans="1:10">
      <c r="A700" s="1" t="s">
        <v>88</v>
      </c>
      <c r="B700" t="s">
        <v>984</v>
      </c>
      <c r="C700" t="s">
        <v>1036</v>
      </c>
      <c r="D700" t="s">
        <v>1037</v>
      </c>
      <c r="E700" t="s">
        <v>1038</v>
      </c>
      <c r="F700">
        <v>100</v>
      </c>
      <c r="G700" s="2">
        <f t="shared" si="61"/>
        <v>94.017094017094</v>
      </c>
      <c r="H700" s="2">
        <v>110</v>
      </c>
      <c r="I700">
        <f t="shared" si="59"/>
        <v>102.895386</v>
      </c>
      <c r="J700">
        <f t="shared" si="56"/>
        <v>1.02895386</v>
      </c>
    </row>
    <row r="701" customHeight="1" spans="1:10">
      <c r="A701" s="1" t="s">
        <v>1039</v>
      </c>
      <c r="B701" t="s">
        <v>984</v>
      </c>
      <c r="C701" t="s">
        <v>1040</v>
      </c>
      <c r="D701" t="s">
        <v>1041</v>
      </c>
      <c r="E701" t="s">
        <v>1006</v>
      </c>
      <c r="F701">
        <v>16</v>
      </c>
      <c r="G701" s="2">
        <f t="shared" si="61"/>
        <v>8375.38461538462</v>
      </c>
      <c r="H701" s="2">
        <v>9799.2</v>
      </c>
      <c r="I701">
        <f t="shared" si="59"/>
        <v>9166.29514992</v>
      </c>
      <c r="J701">
        <f t="shared" si="56"/>
        <v>572.89344687</v>
      </c>
    </row>
    <row r="702" customHeight="1" spans="1:10">
      <c r="A702" s="1" t="s">
        <v>88</v>
      </c>
      <c r="B702" t="s">
        <v>984</v>
      </c>
      <c r="C702" t="s">
        <v>1042</v>
      </c>
      <c r="D702" t="s">
        <v>1043</v>
      </c>
      <c r="E702" t="s">
        <v>1044</v>
      </c>
      <c r="F702">
        <v>50</v>
      </c>
      <c r="G702" s="2">
        <f t="shared" si="61"/>
        <v>641.025641025641</v>
      </c>
      <c r="H702" s="2">
        <v>750</v>
      </c>
      <c r="I702">
        <f t="shared" si="59"/>
        <v>701.55945</v>
      </c>
      <c r="J702">
        <f t="shared" si="56"/>
        <v>14.031189</v>
      </c>
    </row>
    <row r="703" customHeight="1" spans="1:10">
      <c r="A703" s="1" t="s">
        <v>106</v>
      </c>
      <c r="B703" t="s">
        <v>984</v>
      </c>
      <c r="C703" t="s">
        <v>1045</v>
      </c>
      <c r="D703" t="s">
        <v>1046</v>
      </c>
      <c r="E703" t="s">
        <v>1047</v>
      </c>
      <c r="F703">
        <v>3600</v>
      </c>
      <c r="G703" s="2">
        <f t="shared" si="61"/>
        <v>26153.8461538462</v>
      </c>
      <c r="H703" s="2">
        <v>30600</v>
      </c>
      <c r="I703">
        <f t="shared" si="59"/>
        <v>28623.62556</v>
      </c>
      <c r="J703">
        <f t="shared" si="56"/>
        <v>7.9510071</v>
      </c>
    </row>
    <row r="704" customHeight="1" spans="1:10">
      <c r="A704" s="1" t="s">
        <v>88</v>
      </c>
      <c r="B704" t="s">
        <v>984</v>
      </c>
      <c r="C704" t="s">
        <v>1048</v>
      </c>
      <c r="D704" t="s">
        <v>1049</v>
      </c>
      <c r="E704" t="s">
        <v>1050</v>
      </c>
      <c r="F704">
        <v>800</v>
      </c>
      <c r="G704" s="2">
        <f t="shared" si="61"/>
        <v>1839.31623931624</v>
      </c>
      <c r="H704" s="2">
        <v>2152</v>
      </c>
      <c r="I704">
        <f t="shared" si="59"/>
        <v>2013.0079152</v>
      </c>
      <c r="J704">
        <f t="shared" si="56"/>
        <v>2.516259894</v>
      </c>
    </row>
    <row r="705" customHeight="1" spans="1:10">
      <c r="A705" s="1" t="s">
        <v>1051</v>
      </c>
      <c r="B705" t="s">
        <v>984</v>
      </c>
      <c r="C705" t="s">
        <v>1052</v>
      </c>
      <c r="D705" t="s">
        <v>1053</v>
      </c>
      <c r="E705" t="s">
        <v>1054</v>
      </c>
      <c r="F705">
        <v>5</v>
      </c>
      <c r="G705" s="2">
        <f t="shared" ref="G705:G717" si="62">H705/1.17</f>
        <v>11538.4615384615</v>
      </c>
      <c r="H705" s="2">
        <v>13500</v>
      </c>
      <c r="I705">
        <f t="shared" si="59"/>
        <v>12628.0701</v>
      </c>
      <c r="J705">
        <f t="shared" si="56"/>
        <v>2525.61402</v>
      </c>
    </row>
    <row r="706" customHeight="1" spans="1:10">
      <c r="A706" s="1" t="s">
        <v>1051</v>
      </c>
      <c r="B706" t="s">
        <v>984</v>
      </c>
      <c r="C706" t="s">
        <v>1052</v>
      </c>
      <c r="D706" t="s">
        <v>1053</v>
      </c>
      <c r="E706" t="s">
        <v>1054</v>
      </c>
      <c r="F706">
        <v>15</v>
      </c>
      <c r="G706" s="2">
        <f t="shared" si="62"/>
        <v>34615.3846153846</v>
      </c>
      <c r="H706" s="2">
        <v>40500</v>
      </c>
      <c r="I706">
        <f t="shared" si="59"/>
        <v>37884.2103</v>
      </c>
      <c r="J706">
        <f t="shared" si="56"/>
        <v>2525.61402</v>
      </c>
    </row>
    <row r="707" customHeight="1" spans="1:10">
      <c r="A707" s="1" t="s">
        <v>1055</v>
      </c>
      <c r="B707" t="s">
        <v>984</v>
      </c>
      <c r="C707" t="s">
        <v>1056</v>
      </c>
      <c r="D707" t="s">
        <v>1057</v>
      </c>
      <c r="E707" t="s">
        <v>1058</v>
      </c>
      <c r="F707">
        <v>4</v>
      </c>
      <c r="G707" s="2">
        <f t="shared" si="62"/>
        <v>9401.7094017094</v>
      </c>
      <c r="H707" s="2">
        <v>11000</v>
      </c>
      <c r="I707">
        <f t="shared" si="59"/>
        <v>10289.5386</v>
      </c>
      <c r="J707">
        <f t="shared" ref="J707:J770" si="63">I707/F707</f>
        <v>2572.38465</v>
      </c>
    </row>
    <row r="708" customHeight="1" spans="1:10">
      <c r="A708" s="1" t="s">
        <v>1055</v>
      </c>
      <c r="B708" t="s">
        <v>984</v>
      </c>
      <c r="C708" t="s">
        <v>1056</v>
      </c>
      <c r="D708" t="s">
        <v>1057</v>
      </c>
      <c r="E708" t="s">
        <v>1058</v>
      </c>
      <c r="F708">
        <v>4</v>
      </c>
      <c r="G708" s="2">
        <f t="shared" si="62"/>
        <v>9401.7094017094</v>
      </c>
      <c r="H708" s="2">
        <v>11000</v>
      </c>
      <c r="I708">
        <f t="shared" si="59"/>
        <v>10289.5386</v>
      </c>
      <c r="J708">
        <f t="shared" si="63"/>
        <v>2572.38465</v>
      </c>
    </row>
    <row r="709" customHeight="1" spans="1:10">
      <c r="A709" s="1" t="s">
        <v>1055</v>
      </c>
      <c r="B709" t="s">
        <v>984</v>
      </c>
      <c r="C709" t="s">
        <v>1056</v>
      </c>
      <c r="D709" t="s">
        <v>1057</v>
      </c>
      <c r="E709" t="s">
        <v>1058</v>
      </c>
      <c r="F709">
        <v>4</v>
      </c>
      <c r="G709" s="2">
        <f t="shared" si="62"/>
        <v>9401.7094017094</v>
      </c>
      <c r="H709" s="2">
        <v>11000</v>
      </c>
      <c r="I709">
        <f t="shared" si="59"/>
        <v>10289.5386</v>
      </c>
      <c r="J709">
        <f t="shared" si="63"/>
        <v>2572.38465</v>
      </c>
    </row>
    <row r="710" customHeight="1" spans="1:10">
      <c r="A710" s="1" t="s">
        <v>1055</v>
      </c>
      <c r="B710" t="s">
        <v>984</v>
      </c>
      <c r="C710" t="s">
        <v>1056</v>
      </c>
      <c r="D710" t="s">
        <v>1057</v>
      </c>
      <c r="E710" t="s">
        <v>1058</v>
      </c>
      <c r="F710">
        <v>4</v>
      </c>
      <c r="G710" s="2">
        <f t="shared" si="62"/>
        <v>9401.7094017094</v>
      </c>
      <c r="H710" s="2">
        <v>11000</v>
      </c>
      <c r="I710">
        <f t="shared" si="59"/>
        <v>10289.5386</v>
      </c>
      <c r="J710">
        <f t="shared" si="63"/>
        <v>2572.38465</v>
      </c>
    </row>
    <row r="711" customHeight="1" spans="1:10">
      <c r="A711" s="1" t="s">
        <v>1059</v>
      </c>
      <c r="B711" t="s">
        <v>984</v>
      </c>
      <c r="C711" t="s">
        <v>1060</v>
      </c>
      <c r="D711" t="s">
        <v>1061</v>
      </c>
      <c r="E711" t="s">
        <v>1062</v>
      </c>
      <c r="F711">
        <v>90</v>
      </c>
      <c r="G711" s="2">
        <f t="shared" si="62"/>
        <v>730.769230769231</v>
      </c>
      <c r="H711" s="2">
        <v>855</v>
      </c>
      <c r="I711">
        <f t="shared" si="59"/>
        <v>799.777773</v>
      </c>
      <c r="J711">
        <f t="shared" si="63"/>
        <v>8.8864197</v>
      </c>
    </row>
    <row r="712" customHeight="1" spans="1:10">
      <c r="A712" s="1" t="s">
        <v>88</v>
      </c>
      <c r="B712" t="s">
        <v>984</v>
      </c>
      <c r="C712" t="s">
        <v>1063</v>
      </c>
      <c r="D712" t="s">
        <v>1041</v>
      </c>
      <c r="E712" t="s">
        <v>1064</v>
      </c>
      <c r="F712">
        <v>160</v>
      </c>
      <c r="G712" s="2">
        <f t="shared" si="62"/>
        <v>410.25641025641</v>
      </c>
      <c r="H712" s="2">
        <v>480</v>
      </c>
      <c r="I712">
        <f t="shared" si="59"/>
        <v>448.998048</v>
      </c>
      <c r="J712">
        <f t="shared" si="63"/>
        <v>2.8062378</v>
      </c>
    </row>
    <row r="713" customHeight="1" spans="1:10">
      <c r="A713" s="1" t="s">
        <v>124</v>
      </c>
      <c r="B713" t="s">
        <v>984</v>
      </c>
      <c r="C713" t="s">
        <v>1065</v>
      </c>
      <c r="D713" t="s">
        <v>1066</v>
      </c>
      <c r="E713" t="s">
        <v>1067</v>
      </c>
      <c r="F713">
        <v>2</v>
      </c>
      <c r="G713" s="2">
        <f t="shared" si="62"/>
        <v>854.700854700855</v>
      </c>
      <c r="H713" s="2">
        <v>1000</v>
      </c>
      <c r="I713">
        <f t="shared" si="59"/>
        <v>935.4126</v>
      </c>
      <c r="J713">
        <f t="shared" si="63"/>
        <v>467.7063</v>
      </c>
    </row>
    <row r="714" customHeight="1" spans="1:10">
      <c r="A714" s="1" t="s">
        <v>88</v>
      </c>
      <c r="B714" t="s">
        <v>984</v>
      </c>
      <c r="C714" t="s">
        <v>1068</v>
      </c>
      <c r="D714" t="s">
        <v>1069</v>
      </c>
      <c r="E714" t="s">
        <v>1031</v>
      </c>
      <c r="F714">
        <v>100</v>
      </c>
      <c r="G714" s="2">
        <f t="shared" si="62"/>
        <v>59.8290598290598</v>
      </c>
      <c r="H714" s="2">
        <v>70</v>
      </c>
      <c r="I714">
        <f t="shared" si="59"/>
        <v>65.478882</v>
      </c>
      <c r="J714">
        <f t="shared" si="63"/>
        <v>0.65478882</v>
      </c>
    </row>
    <row r="715" customHeight="1" spans="1:10">
      <c r="A715" s="1" t="s">
        <v>88</v>
      </c>
      <c r="B715" t="s">
        <v>984</v>
      </c>
      <c r="C715" t="s">
        <v>90</v>
      </c>
      <c r="D715" t="s">
        <v>1070</v>
      </c>
      <c r="E715" t="s">
        <v>1031</v>
      </c>
      <c r="F715">
        <v>48</v>
      </c>
      <c r="G715" s="2">
        <f t="shared" si="62"/>
        <v>1025.64102564103</v>
      </c>
      <c r="H715" s="2">
        <v>1200</v>
      </c>
      <c r="I715">
        <f t="shared" si="59"/>
        <v>1122.49512</v>
      </c>
      <c r="J715">
        <f t="shared" si="63"/>
        <v>23.385315</v>
      </c>
    </row>
    <row r="716" customHeight="1" spans="1:10">
      <c r="A716" s="1" t="s">
        <v>88</v>
      </c>
      <c r="B716" t="s">
        <v>984</v>
      </c>
      <c r="C716" t="s">
        <v>90</v>
      </c>
      <c r="D716" t="s">
        <v>1030</v>
      </c>
      <c r="E716" t="s">
        <v>1031</v>
      </c>
      <c r="F716">
        <v>48</v>
      </c>
      <c r="G716" s="2">
        <f t="shared" si="62"/>
        <v>820.512820512821</v>
      </c>
      <c r="H716" s="2">
        <v>960</v>
      </c>
      <c r="I716">
        <f t="shared" si="59"/>
        <v>897.996096</v>
      </c>
      <c r="J716">
        <f t="shared" si="63"/>
        <v>18.708252</v>
      </c>
    </row>
    <row r="717" customHeight="1" spans="1:10">
      <c r="A717" s="1" t="s">
        <v>14</v>
      </c>
      <c r="B717" t="s">
        <v>984</v>
      </c>
      <c r="C717" t="s">
        <v>1071</v>
      </c>
      <c r="D717" t="s">
        <v>1072</v>
      </c>
      <c r="E717" t="s">
        <v>1073</v>
      </c>
      <c r="F717">
        <v>40</v>
      </c>
      <c r="G717" s="2">
        <f t="shared" si="62"/>
        <v>324.786324786325</v>
      </c>
      <c r="H717" s="2">
        <v>380</v>
      </c>
      <c r="I717">
        <f t="shared" si="59"/>
        <v>355.456788</v>
      </c>
      <c r="J717">
        <f t="shared" si="63"/>
        <v>8.8864197</v>
      </c>
    </row>
    <row r="718" customHeight="1" spans="1:10">
      <c r="A718" s="1" t="s">
        <v>995</v>
      </c>
      <c r="B718" t="s">
        <v>984</v>
      </c>
      <c r="C718" t="s">
        <v>996</v>
      </c>
      <c r="D718" t="s">
        <v>997</v>
      </c>
      <c r="E718" t="s">
        <v>998</v>
      </c>
      <c r="F718">
        <v>200</v>
      </c>
      <c r="G718" s="2">
        <f t="shared" ref="G718:G731" si="64">H718/1.17</f>
        <v>16239.3162393162</v>
      </c>
      <c r="H718" s="2">
        <v>19000</v>
      </c>
      <c r="I718">
        <f t="shared" si="59"/>
        <v>17772.8394</v>
      </c>
      <c r="J718">
        <f t="shared" si="63"/>
        <v>88.864197</v>
      </c>
    </row>
    <row r="719" customHeight="1" spans="1:10">
      <c r="A719" s="1" t="s">
        <v>1074</v>
      </c>
      <c r="B719" t="s">
        <v>984</v>
      </c>
      <c r="C719" t="s">
        <v>1075</v>
      </c>
      <c r="D719" t="s">
        <v>1076</v>
      </c>
      <c r="E719" t="s">
        <v>1077</v>
      </c>
      <c r="F719">
        <v>1</v>
      </c>
      <c r="G719" s="2">
        <f t="shared" si="64"/>
        <v>2609.40170940171</v>
      </c>
      <c r="H719" s="2">
        <v>3053</v>
      </c>
      <c r="I719">
        <f t="shared" si="59"/>
        <v>2855.8146678</v>
      </c>
      <c r="J719">
        <f t="shared" si="63"/>
        <v>2855.8146678</v>
      </c>
    </row>
    <row r="720" customHeight="1" spans="1:10">
      <c r="A720" s="1" t="s">
        <v>14</v>
      </c>
      <c r="B720" t="s">
        <v>984</v>
      </c>
      <c r="C720" t="s">
        <v>1023</v>
      </c>
      <c r="D720" t="s">
        <v>1078</v>
      </c>
      <c r="E720" t="s">
        <v>1025</v>
      </c>
      <c r="F720">
        <v>150</v>
      </c>
      <c r="G720" s="2">
        <f t="shared" si="64"/>
        <v>641.025641025641</v>
      </c>
      <c r="H720" s="2">
        <v>750</v>
      </c>
      <c r="I720">
        <f t="shared" si="59"/>
        <v>701.55945</v>
      </c>
      <c r="J720">
        <f t="shared" si="63"/>
        <v>4.677063</v>
      </c>
    </row>
    <row r="721" customHeight="1" spans="1:10">
      <c r="A721" s="1" t="s">
        <v>1079</v>
      </c>
      <c r="B721" t="s">
        <v>984</v>
      </c>
      <c r="C721" t="s">
        <v>1080</v>
      </c>
      <c r="D721" t="s">
        <v>1081</v>
      </c>
      <c r="E721" t="s">
        <v>1082</v>
      </c>
      <c r="F721">
        <v>1000</v>
      </c>
      <c r="G721" s="2">
        <f t="shared" si="64"/>
        <v>1025.64102564103</v>
      </c>
      <c r="H721" s="2">
        <v>1200</v>
      </c>
      <c r="I721">
        <f t="shared" si="59"/>
        <v>1122.49512</v>
      </c>
      <c r="J721">
        <f t="shared" si="63"/>
        <v>1.12249512</v>
      </c>
    </row>
    <row r="722" customHeight="1" spans="1:10">
      <c r="A722" s="1" t="s">
        <v>88</v>
      </c>
      <c r="B722" t="s">
        <v>984</v>
      </c>
      <c r="C722" t="s">
        <v>90</v>
      </c>
      <c r="D722" t="s">
        <v>1083</v>
      </c>
      <c r="E722" t="s">
        <v>1031</v>
      </c>
      <c r="F722">
        <v>24</v>
      </c>
      <c r="G722" s="2">
        <f t="shared" si="64"/>
        <v>410.25641025641</v>
      </c>
      <c r="H722" s="2">
        <v>480</v>
      </c>
      <c r="I722">
        <f t="shared" si="59"/>
        <v>448.998048</v>
      </c>
      <c r="J722">
        <f t="shared" si="63"/>
        <v>18.708252</v>
      </c>
    </row>
    <row r="723" customHeight="1" spans="1:10">
      <c r="A723" s="1" t="s">
        <v>88</v>
      </c>
      <c r="B723" t="s">
        <v>984</v>
      </c>
      <c r="C723" t="s">
        <v>90</v>
      </c>
      <c r="D723" t="s">
        <v>1084</v>
      </c>
      <c r="E723" t="s">
        <v>1031</v>
      </c>
      <c r="F723">
        <v>12</v>
      </c>
      <c r="G723" s="2">
        <f t="shared" si="64"/>
        <v>205.128205128205</v>
      </c>
      <c r="H723" s="2">
        <v>240</v>
      </c>
      <c r="I723">
        <f t="shared" si="59"/>
        <v>224.499024</v>
      </c>
      <c r="J723">
        <f t="shared" si="63"/>
        <v>18.708252</v>
      </c>
    </row>
    <row r="724" customHeight="1" spans="1:10">
      <c r="A724" s="1" t="s">
        <v>88</v>
      </c>
      <c r="B724" t="s">
        <v>984</v>
      </c>
      <c r="C724" t="s">
        <v>90</v>
      </c>
      <c r="D724" t="s">
        <v>1070</v>
      </c>
      <c r="E724" t="s">
        <v>1031</v>
      </c>
      <c r="F724">
        <v>48</v>
      </c>
      <c r="G724" s="2">
        <f t="shared" si="64"/>
        <v>1025.64102564103</v>
      </c>
      <c r="H724" s="2">
        <v>1200</v>
      </c>
      <c r="I724">
        <f t="shared" si="59"/>
        <v>1122.49512</v>
      </c>
      <c r="J724">
        <f t="shared" si="63"/>
        <v>23.385315</v>
      </c>
    </row>
    <row r="725" customHeight="1" spans="1:10">
      <c r="A725" s="1" t="s">
        <v>88</v>
      </c>
      <c r="B725" t="s">
        <v>984</v>
      </c>
      <c r="C725" t="s">
        <v>1085</v>
      </c>
      <c r="D725" t="s">
        <v>1086</v>
      </c>
      <c r="E725" t="s">
        <v>1087</v>
      </c>
      <c r="F725">
        <v>100</v>
      </c>
      <c r="G725" s="2">
        <f t="shared" si="64"/>
        <v>427.350427350427</v>
      </c>
      <c r="H725" s="2">
        <v>500</v>
      </c>
      <c r="I725">
        <f t="shared" si="59"/>
        <v>467.7063</v>
      </c>
      <c r="J725">
        <f t="shared" si="63"/>
        <v>4.677063</v>
      </c>
    </row>
    <row r="726" customHeight="1" spans="1:10">
      <c r="A726" s="1" t="s">
        <v>1039</v>
      </c>
      <c r="B726" t="s">
        <v>984</v>
      </c>
      <c r="C726" t="s">
        <v>1088</v>
      </c>
      <c r="D726" t="s">
        <v>1089</v>
      </c>
      <c r="E726" t="s">
        <v>1003</v>
      </c>
      <c r="F726">
        <v>500</v>
      </c>
      <c r="G726" s="2">
        <f t="shared" si="64"/>
        <v>1282.05128205128</v>
      </c>
      <c r="H726" s="2">
        <v>1500</v>
      </c>
      <c r="I726">
        <f t="shared" si="59"/>
        <v>1403.1189</v>
      </c>
      <c r="J726">
        <f t="shared" si="63"/>
        <v>2.8062378</v>
      </c>
    </row>
    <row r="727" customHeight="1" spans="1:10">
      <c r="A727" s="1" t="s">
        <v>1090</v>
      </c>
      <c r="B727" t="s">
        <v>984</v>
      </c>
      <c r="C727" t="s">
        <v>1091</v>
      </c>
      <c r="D727" t="s">
        <v>1092</v>
      </c>
      <c r="E727" t="s">
        <v>1093</v>
      </c>
      <c r="F727">
        <v>5</v>
      </c>
      <c r="G727" s="2">
        <f t="shared" si="64"/>
        <v>2500</v>
      </c>
      <c r="H727" s="2">
        <v>2925</v>
      </c>
      <c r="I727">
        <f t="shared" si="59"/>
        <v>2736.081855</v>
      </c>
      <c r="J727">
        <f t="shared" si="63"/>
        <v>547.216371</v>
      </c>
    </row>
    <row r="728" customHeight="1" spans="1:10">
      <c r="A728" s="1" t="s">
        <v>1055</v>
      </c>
      <c r="B728" t="s">
        <v>984</v>
      </c>
      <c r="C728" t="s">
        <v>1056</v>
      </c>
      <c r="D728" t="s">
        <v>1094</v>
      </c>
      <c r="E728" t="s">
        <v>1058</v>
      </c>
      <c r="F728">
        <v>4</v>
      </c>
      <c r="G728" s="2">
        <f t="shared" si="64"/>
        <v>4914.52991452992</v>
      </c>
      <c r="H728" s="2">
        <v>5750</v>
      </c>
      <c r="I728">
        <f t="shared" si="59"/>
        <v>5378.62245</v>
      </c>
      <c r="J728">
        <f t="shared" si="63"/>
        <v>1344.6556125</v>
      </c>
    </row>
    <row r="729" customHeight="1" spans="1:10">
      <c r="A729" s="1" t="s">
        <v>1055</v>
      </c>
      <c r="B729" t="s">
        <v>984</v>
      </c>
      <c r="C729" t="s">
        <v>1056</v>
      </c>
      <c r="D729" t="s">
        <v>1095</v>
      </c>
      <c r="E729" t="s">
        <v>1058</v>
      </c>
      <c r="F729">
        <v>8</v>
      </c>
      <c r="G729" s="2">
        <f t="shared" si="64"/>
        <v>11965.811965812</v>
      </c>
      <c r="H729" s="2">
        <v>14000</v>
      </c>
      <c r="I729">
        <f t="shared" si="59"/>
        <v>13095.7764</v>
      </c>
      <c r="J729">
        <f t="shared" si="63"/>
        <v>1636.97205</v>
      </c>
    </row>
    <row r="730" customHeight="1" spans="1:10">
      <c r="A730" s="1" t="s">
        <v>1055</v>
      </c>
      <c r="B730" t="s">
        <v>984</v>
      </c>
      <c r="C730" t="s">
        <v>1056</v>
      </c>
      <c r="D730" t="s">
        <v>1094</v>
      </c>
      <c r="E730" t="s">
        <v>1058</v>
      </c>
      <c r="F730">
        <v>4</v>
      </c>
      <c r="G730" s="2">
        <f t="shared" si="64"/>
        <v>4914.52991452992</v>
      </c>
      <c r="H730" s="2">
        <v>5750</v>
      </c>
      <c r="I730">
        <f t="shared" si="59"/>
        <v>5378.62245</v>
      </c>
      <c r="J730">
        <f t="shared" si="63"/>
        <v>1344.6556125</v>
      </c>
    </row>
    <row r="731" customHeight="1" spans="1:10">
      <c r="A731" s="1" t="s">
        <v>1051</v>
      </c>
      <c r="B731" t="s">
        <v>984</v>
      </c>
      <c r="C731" t="s">
        <v>1052</v>
      </c>
      <c r="D731" t="s">
        <v>1053</v>
      </c>
      <c r="E731" t="s">
        <v>1054</v>
      </c>
      <c r="F731">
        <v>20</v>
      </c>
      <c r="G731" s="2">
        <f t="shared" si="64"/>
        <v>46153.8461538462</v>
      </c>
      <c r="H731" s="2">
        <v>54000</v>
      </c>
      <c r="I731">
        <f t="shared" si="59"/>
        <v>50512.2804</v>
      </c>
      <c r="J731">
        <f t="shared" si="63"/>
        <v>2525.61402</v>
      </c>
    </row>
    <row r="732" customHeight="1" spans="1:10">
      <c r="A732" s="1" t="s">
        <v>1039</v>
      </c>
      <c r="B732" t="s">
        <v>984</v>
      </c>
      <c r="C732" t="s">
        <v>1096</v>
      </c>
      <c r="D732" t="s">
        <v>1097</v>
      </c>
      <c r="E732" t="s">
        <v>1003</v>
      </c>
      <c r="F732">
        <v>120</v>
      </c>
      <c r="G732" s="2">
        <f t="shared" ref="G732:G753" si="65">H732/1.17</f>
        <v>912.820512820513</v>
      </c>
      <c r="H732" s="2">
        <v>1068</v>
      </c>
      <c r="I732">
        <f t="shared" ref="I732:I795" si="66">H732*0.9354126</f>
        <v>999.0206568</v>
      </c>
      <c r="J732">
        <f t="shared" si="63"/>
        <v>8.32517214</v>
      </c>
    </row>
    <row r="733" customHeight="1" spans="1:10">
      <c r="A733" s="1" t="s">
        <v>88</v>
      </c>
      <c r="B733" t="s">
        <v>984</v>
      </c>
      <c r="C733" t="s">
        <v>1042</v>
      </c>
      <c r="D733" t="s">
        <v>1098</v>
      </c>
      <c r="E733" t="s">
        <v>1099</v>
      </c>
      <c r="F733">
        <v>50</v>
      </c>
      <c r="G733" s="2">
        <f t="shared" si="65"/>
        <v>363.247863247863</v>
      </c>
      <c r="H733" s="2">
        <v>425</v>
      </c>
      <c r="I733">
        <f t="shared" si="66"/>
        <v>397.550355</v>
      </c>
      <c r="J733">
        <f t="shared" si="63"/>
        <v>7.9510071</v>
      </c>
    </row>
    <row r="734" customHeight="1" spans="1:10">
      <c r="A734" s="1" t="s">
        <v>88</v>
      </c>
      <c r="B734" t="s">
        <v>984</v>
      </c>
      <c r="C734" t="s">
        <v>991</v>
      </c>
      <c r="D734" t="s">
        <v>994</v>
      </c>
      <c r="E734" t="s">
        <v>993</v>
      </c>
      <c r="F734">
        <v>2000</v>
      </c>
      <c r="G734" s="2">
        <f t="shared" si="65"/>
        <v>1846.15384615385</v>
      </c>
      <c r="H734" s="2">
        <v>2160</v>
      </c>
      <c r="I734">
        <f t="shared" si="66"/>
        <v>2020.491216</v>
      </c>
      <c r="J734">
        <f t="shared" si="63"/>
        <v>1.010245608</v>
      </c>
    </row>
    <row r="735" customHeight="1" spans="1:10">
      <c r="A735" s="1" t="s">
        <v>88</v>
      </c>
      <c r="B735" t="s">
        <v>984</v>
      </c>
      <c r="C735" t="s">
        <v>991</v>
      </c>
      <c r="D735" t="s">
        <v>992</v>
      </c>
      <c r="E735" t="s">
        <v>993</v>
      </c>
      <c r="F735">
        <v>5000</v>
      </c>
      <c r="G735" s="2">
        <f t="shared" si="65"/>
        <v>4615.38461538462</v>
      </c>
      <c r="H735" s="2">
        <v>5400</v>
      </c>
      <c r="I735">
        <f t="shared" si="66"/>
        <v>5051.22804</v>
      </c>
      <c r="J735">
        <f t="shared" si="63"/>
        <v>1.010245608</v>
      </c>
    </row>
    <row r="736" customHeight="1" spans="1:10">
      <c r="A736" s="1" t="s">
        <v>88</v>
      </c>
      <c r="B736" t="s">
        <v>984</v>
      </c>
      <c r="C736" t="s">
        <v>991</v>
      </c>
      <c r="D736" t="s">
        <v>994</v>
      </c>
      <c r="E736" t="s">
        <v>993</v>
      </c>
      <c r="F736">
        <v>3000</v>
      </c>
      <c r="G736" s="2">
        <f t="shared" si="65"/>
        <v>2769.23076923077</v>
      </c>
      <c r="H736" s="2">
        <v>3240</v>
      </c>
      <c r="I736">
        <f t="shared" si="66"/>
        <v>3030.736824</v>
      </c>
      <c r="J736">
        <f t="shared" si="63"/>
        <v>1.010245608</v>
      </c>
    </row>
    <row r="737" customHeight="1" spans="1:10">
      <c r="A737" s="1" t="s">
        <v>88</v>
      </c>
      <c r="B737" t="s">
        <v>984</v>
      </c>
      <c r="C737" t="s">
        <v>1036</v>
      </c>
      <c r="D737" t="s">
        <v>1100</v>
      </c>
      <c r="E737" t="s">
        <v>1038</v>
      </c>
      <c r="F737">
        <v>400</v>
      </c>
      <c r="G737" s="2">
        <f t="shared" si="65"/>
        <v>2393.16239316239</v>
      </c>
      <c r="H737" s="2">
        <v>2800</v>
      </c>
      <c r="I737">
        <f t="shared" si="66"/>
        <v>2619.15528</v>
      </c>
      <c r="J737">
        <f t="shared" si="63"/>
        <v>6.5478882</v>
      </c>
    </row>
    <row r="738" customHeight="1" spans="1:10">
      <c r="A738" s="1" t="s">
        <v>1101</v>
      </c>
      <c r="B738" t="s">
        <v>984</v>
      </c>
      <c r="C738" t="s">
        <v>1102</v>
      </c>
      <c r="D738" t="s">
        <v>1103</v>
      </c>
      <c r="E738" t="s">
        <v>1104</v>
      </c>
      <c r="F738">
        <v>2000</v>
      </c>
      <c r="G738" s="2">
        <f t="shared" si="65"/>
        <v>547.008547008547</v>
      </c>
      <c r="H738" s="2">
        <v>640</v>
      </c>
      <c r="I738">
        <f t="shared" si="66"/>
        <v>598.664064</v>
      </c>
      <c r="J738">
        <f t="shared" si="63"/>
        <v>0.299332032</v>
      </c>
    </row>
    <row r="739" customHeight="1" spans="1:10">
      <c r="A739" s="1" t="s">
        <v>88</v>
      </c>
      <c r="B739" t="s">
        <v>984</v>
      </c>
      <c r="C739" t="s">
        <v>1105</v>
      </c>
      <c r="D739" t="s">
        <v>1005</v>
      </c>
      <c r="E739" t="s">
        <v>1006</v>
      </c>
      <c r="F739">
        <v>1</v>
      </c>
      <c r="G739" s="2">
        <f t="shared" si="65"/>
        <v>1141.02564102564</v>
      </c>
      <c r="H739" s="2">
        <v>1335</v>
      </c>
      <c r="I739">
        <f t="shared" si="66"/>
        <v>1248.775821</v>
      </c>
      <c r="J739">
        <f t="shared" si="63"/>
        <v>1248.775821</v>
      </c>
    </row>
    <row r="740" customHeight="1" spans="1:10">
      <c r="A740" s="1" t="s">
        <v>88</v>
      </c>
      <c r="B740" t="s">
        <v>984</v>
      </c>
      <c r="C740" t="s">
        <v>1106</v>
      </c>
      <c r="D740" t="s">
        <v>1107</v>
      </c>
      <c r="E740" t="s">
        <v>1108</v>
      </c>
      <c r="F740">
        <v>20</v>
      </c>
      <c r="G740" s="2">
        <f t="shared" si="65"/>
        <v>598.290598290598</v>
      </c>
      <c r="H740" s="2">
        <v>700</v>
      </c>
      <c r="I740">
        <f t="shared" si="66"/>
        <v>654.78882</v>
      </c>
      <c r="J740">
        <f t="shared" si="63"/>
        <v>32.739441</v>
      </c>
    </row>
    <row r="741" customHeight="1" spans="1:10">
      <c r="A741" s="1" t="s">
        <v>1074</v>
      </c>
      <c r="B741" t="s">
        <v>984</v>
      </c>
      <c r="C741" t="s">
        <v>1109</v>
      </c>
      <c r="D741" t="s">
        <v>1110</v>
      </c>
      <c r="E741" t="s">
        <v>1111</v>
      </c>
      <c r="F741">
        <v>50</v>
      </c>
      <c r="G741" s="2">
        <f t="shared" si="65"/>
        <v>491.452991452991</v>
      </c>
      <c r="H741" s="2">
        <v>575</v>
      </c>
      <c r="I741">
        <f t="shared" si="66"/>
        <v>537.862245</v>
      </c>
      <c r="J741">
        <f t="shared" si="63"/>
        <v>10.7572449</v>
      </c>
    </row>
    <row r="742" customHeight="1" spans="1:10">
      <c r="A742" s="1" t="s">
        <v>106</v>
      </c>
      <c r="B742" t="s">
        <v>984</v>
      </c>
      <c r="C742" t="s">
        <v>1045</v>
      </c>
      <c r="D742" t="s">
        <v>1046</v>
      </c>
      <c r="E742" t="s">
        <v>1047</v>
      </c>
      <c r="F742">
        <v>2160</v>
      </c>
      <c r="G742" s="2">
        <f t="shared" si="65"/>
        <v>15692.3076923077</v>
      </c>
      <c r="H742" s="2">
        <v>18360</v>
      </c>
      <c r="I742">
        <f t="shared" si="66"/>
        <v>17174.175336</v>
      </c>
      <c r="J742">
        <f t="shared" si="63"/>
        <v>7.9510071</v>
      </c>
    </row>
    <row r="743" customHeight="1" spans="1:10">
      <c r="A743" s="1" t="s">
        <v>88</v>
      </c>
      <c r="B743" t="s">
        <v>984</v>
      </c>
      <c r="C743" t="s">
        <v>90</v>
      </c>
      <c r="D743" t="s">
        <v>1112</v>
      </c>
      <c r="E743" t="s">
        <v>1031</v>
      </c>
      <c r="F743">
        <v>12</v>
      </c>
      <c r="G743" s="2">
        <f t="shared" si="65"/>
        <v>235.897435897436</v>
      </c>
      <c r="H743" s="2">
        <v>276</v>
      </c>
      <c r="I743">
        <f t="shared" si="66"/>
        <v>258.1738776</v>
      </c>
      <c r="J743">
        <f t="shared" si="63"/>
        <v>21.5144898</v>
      </c>
    </row>
    <row r="744" customHeight="1" spans="1:10">
      <c r="A744" s="1" t="s">
        <v>1113</v>
      </c>
      <c r="B744" t="s">
        <v>984</v>
      </c>
      <c r="C744" t="s">
        <v>1114</v>
      </c>
      <c r="D744" t="s">
        <v>176</v>
      </c>
      <c r="E744" t="s">
        <v>1115</v>
      </c>
      <c r="F744">
        <v>24</v>
      </c>
      <c r="G744" s="2">
        <f t="shared" si="65"/>
        <v>594.871794871795</v>
      </c>
      <c r="H744" s="2">
        <v>696</v>
      </c>
      <c r="I744">
        <f t="shared" si="66"/>
        <v>651.0471696</v>
      </c>
      <c r="J744">
        <f t="shared" si="63"/>
        <v>27.1269654</v>
      </c>
    </row>
    <row r="745" customHeight="1" spans="1:10">
      <c r="A745" s="1" t="s">
        <v>88</v>
      </c>
      <c r="B745" t="s">
        <v>984</v>
      </c>
      <c r="C745" t="s">
        <v>90</v>
      </c>
      <c r="D745" t="s">
        <v>1070</v>
      </c>
      <c r="E745" t="s">
        <v>1031</v>
      </c>
      <c r="F745">
        <v>24</v>
      </c>
      <c r="G745" s="2">
        <f t="shared" si="65"/>
        <v>512.820512820513</v>
      </c>
      <c r="H745" s="2">
        <v>600</v>
      </c>
      <c r="I745">
        <f t="shared" si="66"/>
        <v>561.24756</v>
      </c>
      <c r="J745">
        <f t="shared" si="63"/>
        <v>23.385315</v>
      </c>
    </row>
    <row r="746" customHeight="1" spans="1:10">
      <c r="A746" s="1" t="s">
        <v>1116</v>
      </c>
      <c r="B746" t="s">
        <v>984</v>
      </c>
      <c r="C746" t="s">
        <v>1117</v>
      </c>
      <c r="D746" t="s">
        <v>1118</v>
      </c>
      <c r="E746" t="s">
        <v>1119</v>
      </c>
      <c r="F746">
        <v>2</v>
      </c>
      <c r="G746" s="2">
        <f t="shared" si="65"/>
        <v>8.54700854700855</v>
      </c>
      <c r="H746" s="2">
        <v>10</v>
      </c>
      <c r="I746">
        <f t="shared" si="66"/>
        <v>9.354126</v>
      </c>
      <c r="J746">
        <f t="shared" si="63"/>
        <v>4.677063</v>
      </c>
    </row>
    <row r="747" customHeight="1" spans="1:10">
      <c r="A747" s="1" t="s">
        <v>14</v>
      </c>
      <c r="B747" t="s">
        <v>984</v>
      </c>
      <c r="C747" t="s">
        <v>1023</v>
      </c>
      <c r="D747" t="s">
        <v>1078</v>
      </c>
      <c r="E747" t="s">
        <v>1025</v>
      </c>
      <c r="F747">
        <v>50</v>
      </c>
      <c r="G747" s="2">
        <f t="shared" si="65"/>
        <v>213.675213675214</v>
      </c>
      <c r="H747" s="2">
        <v>250</v>
      </c>
      <c r="I747">
        <f t="shared" si="66"/>
        <v>233.85315</v>
      </c>
      <c r="J747">
        <f t="shared" si="63"/>
        <v>4.677063</v>
      </c>
    </row>
    <row r="748" customHeight="1" spans="1:10">
      <c r="A748" s="1" t="s">
        <v>1055</v>
      </c>
      <c r="B748" t="s">
        <v>984</v>
      </c>
      <c r="C748" t="s">
        <v>1056</v>
      </c>
      <c r="D748" t="s">
        <v>1057</v>
      </c>
      <c r="E748" t="s">
        <v>1058</v>
      </c>
      <c r="F748">
        <v>4</v>
      </c>
      <c r="G748" s="2">
        <f t="shared" si="65"/>
        <v>9401.7094017094</v>
      </c>
      <c r="H748" s="2">
        <v>11000</v>
      </c>
      <c r="I748">
        <f t="shared" si="66"/>
        <v>10289.5386</v>
      </c>
      <c r="J748">
        <f t="shared" si="63"/>
        <v>2572.38465</v>
      </c>
    </row>
    <row r="749" customHeight="1" spans="1:10">
      <c r="A749" s="1" t="s">
        <v>1055</v>
      </c>
      <c r="B749" t="s">
        <v>984</v>
      </c>
      <c r="C749" t="s">
        <v>1056</v>
      </c>
      <c r="D749" t="s">
        <v>1057</v>
      </c>
      <c r="E749" t="s">
        <v>1058</v>
      </c>
      <c r="F749">
        <v>4</v>
      </c>
      <c r="G749" s="2">
        <f t="shared" si="65"/>
        <v>9401.7094017094</v>
      </c>
      <c r="H749" s="2">
        <v>11000</v>
      </c>
      <c r="I749">
        <f t="shared" si="66"/>
        <v>10289.5386</v>
      </c>
      <c r="J749">
        <f t="shared" si="63"/>
        <v>2572.38465</v>
      </c>
    </row>
    <row r="750" customHeight="1" spans="1:10">
      <c r="A750" s="1" t="s">
        <v>1055</v>
      </c>
      <c r="B750" t="s">
        <v>984</v>
      </c>
      <c r="C750" t="s">
        <v>1056</v>
      </c>
      <c r="D750" t="s">
        <v>1057</v>
      </c>
      <c r="E750" t="s">
        <v>1058</v>
      </c>
      <c r="F750">
        <v>4</v>
      </c>
      <c r="G750" s="2">
        <f t="shared" si="65"/>
        <v>9401.7094017094</v>
      </c>
      <c r="H750" s="2">
        <v>11000</v>
      </c>
      <c r="I750">
        <f t="shared" si="66"/>
        <v>10289.5386</v>
      </c>
      <c r="J750">
        <f t="shared" si="63"/>
        <v>2572.38465</v>
      </c>
    </row>
    <row r="751" customHeight="1" spans="1:10">
      <c r="A751" s="1" t="s">
        <v>1055</v>
      </c>
      <c r="B751" t="s">
        <v>984</v>
      </c>
      <c r="C751" t="s">
        <v>1056</v>
      </c>
      <c r="D751" t="s">
        <v>1057</v>
      </c>
      <c r="E751" t="s">
        <v>1058</v>
      </c>
      <c r="F751">
        <v>4</v>
      </c>
      <c r="G751" s="2">
        <f t="shared" si="65"/>
        <v>9401.7094017094</v>
      </c>
      <c r="H751" s="2">
        <v>11000</v>
      </c>
      <c r="I751">
        <f t="shared" si="66"/>
        <v>10289.5386</v>
      </c>
      <c r="J751">
        <f t="shared" si="63"/>
        <v>2572.38465</v>
      </c>
    </row>
    <row r="752" customHeight="1" spans="1:10">
      <c r="A752" s="1" t="s">
        <v>88</v>
      </c>
      <c r="B752" t="s">
        <v>984</v>
      </c>
      <c r="C752" t="s">
        <v>1120</v>
      </c>
      <c r="D752" t="s">
        <v>997</v>
      </c>
      <c r="E752" t="s">
        <v>1121</v>
      </c>
      <c r="F752">
        <v>600</v>
      </c>
      <c r="G752" s="2">
        <f t="shared" si="65"/>
        <v>2820.51282051282</v>
      </c>
      <c r="H752" s="2">
        <v>3300</v>
      </c>
      <c r="I752">
        <f t="shared" si="66"/>
        <v>3086.86158</v>
      </c>
      <c r="J752">
        <f t="shared" si="63"/>
        <v>5.1447693</v>
      </c>
    </row>
    <row r="753" customHeight="1" spans="1:10">
      <c r="A753" s="1" t="s">
        <v>1039</v>
      </c>
      <c r="B753" t="s">
        <v>984</v>
      </c>
      <c r="C753" t="s">
        <v>1040</v>
      </c>
      <c r="D753" t="s">
        <v>176</v>
      </c>
      <c r="E753" t="s">
        <v>1006</v>
      </c>
      <c r="F753">
        <v>560</v>
      </c>
      <c r="G753" s="2">
        <f t="shared" si="65"/>
        <v>18188.0341880342</v>
      </c>
      <c r="H753" s="2">
        <v>21280</v>
      </c>
      <c r="I753">
        <f t="shared" si="66"/>
        <v>19905.580128</v>
      </c>
      <c r="J753">
        <f t="shared" si="63"/>
        <v>35.5456788</v>
      </c>
    </row>
    <row r="754" customHeight="1" spans="1:10">
      <c r="A754" s="1" t="s">
        <v>1026</v>
      </c>
      <c r="B754" t="s">
        <v>984</v>
      </c>
      <c r="C754" t="s">
        <v>1027</v>
      </c>
      <c r="D754" t="s">
        <v>1122</v>
      </c>
      <c r="E754" t="s">
        <v>1029</v>
      </c>
      <c r="F754">
        <v>6000</v>
      </c>
      <c r="G754" s="2">
        <f t="shared" ref="G754:G795" si="67">H754/1.17</f>
        <v>3589.74358974359</v>
      </c>
      <c r="H754" s="2">
        <v>4200</v>
      </c>
      <c r="I754">
        <f t="shared" si="66"/>
        <v>3928.73292</v>
      </c>
      <c r="J754">
        <f t="shared" si="63"/>
        <v>0.65478882</v>
      </c>
    </row>
    <row r="755" customHeight="1" spans="1:10">
      <c r="A755" s="1" t="s">
        <v>1123</v>
      </c>
      <c r="B755" t="s">
        <v>984</v>
      </c>
      <c r="C755" t="s">
        <v>1124</v>
      </c>
      <c r="D755" t="s">
        <v>1125</v>
      </c>
      <c r="E755" t="s">
        <v>1025</v>
      </c>
      <c r="F755">
        <v>7000</v>
      </c>
      <c r="G755" s="2">
        <f t="shared" si="67"/>
        <v>957.264957264957</v>
      </c>
      <c r="H755" s="2">
        <v>1120</v>
      </c>
      <c r="I755">
        <f t="shared" si="66"/>
        <v>1047.662112</v>
      </c>
      <c r="J755">
        <f t="shared" si="63"/>
        <v>0.149666016</v>
      </c>
    </row>
    <row r="756" customHeight="1" spans="1:10">
      <c r="A756" s="1" t="s">
        <v>1123</v>
      </c>
      <c r="B756" t="s">
        <v>984</v>
      </c>
      <c r="C756" t="s">
        <v>1124</v>
      </c>
      <c r="D756" t="s">
        <v>1126</v>
      </c>
      <c r="E756" t="s">
        <v>1025</v>
      </c>
      <c r="F756">
        <v>500</v>
      </c>
      <c r="G756" s="2">
        <f t="shared" si="67"/>
        <v>854.700854700855</v>
      </c>
      <c r="H756" s="2">
        <v>1000</v>
      </c>
      <c r="I756">
        <f t="shared" si="66"/>
        <v>935.4126</v>
      </c>
      <c r="J756">
        <f t="shared" si="63"/>
        <v>1.8708252</v>
      </c>
    </row>
    <row r="757" customHeight="1" spans="1:10">
      <c r="A757" s="1" t="s">
        <v>88</v>
      </c>
      <c r="B757" t="s">
        <v>984</v>
      </c>
      <c r="C757" t="s">
        <v>1127</v>
      </c>
      <c r="D757" t="s">
        <v>1128</v>
      </c>
      <c r="E757" t="s">
        <v>1104</v>
      </c>
      <c r="F757">
        <v>1350</v>
      </c>
      <c r="G757" s="2">
        <f t="shared" si="67"/>
        <v>750</v>
      </c>
      <c r="H757" s="2">
        <v>877.5</v>
      </c>
      <c r="I757">
        <f t="shared" si="66"/>
        <v>820.8245565</v>
      </c>
      <c r="J757">
        <f t="shared" si="63"/>
        <v>0.60801819</v>
      </c>
    </row>
    <row r="758" customHeight="1" spans="1:10">
      <c r="A758" s="1" t="s">
        <v>1129</v>
      </c>
      <c r="B758" t="s">
        <v>984</v>
      </c>
      <c r="C758" t="s">
        <v>1130</v>
      </c>
      <c r="D758" t="s">
        <v>1131</v>
      </c>
      <c r="E758" t="s">
        <v>1104</v>
      </c>
      <c r="F758">
        <v>9600</v>
      </c>
      <c r="G758" s="2">
        <f t="shared" si="67"/>
        <v>5333.33333333333</v>
      </c>
      <c r="H758" s="2">
        <v>6240</v>
      </c>
      <c r="I758">
        <f t="shared" si="66"/>
        <v>5836.974624</v>
      </c>
      <c r="J758">
        <f t="shared" si="63"/>
        <v>0.60801819</v>
      </c>
    </row>
    <row r="759" customHeight="1" spans="1:10">
      <c r="A759" s="1" t="s">
        <v>14</v>
      </c>
      <c r="B759" t="s">
        <v>984</v>
      </c>
      <c r="C759" t="s">
        <v>1023</v>
      </c>
      <c r="D759" t="s">
        <v>1024</v>
      </c>
      <c r="E759" t="s">
        <v>1025</v>
      </c>
      <c r="F759">
        <v>5000</v>
      </c>
      <c r="G759" s="2">
        <f t="shared" si="67"/>
        <v>2136.75213675214</v>
      </c>
      <c r="H759" s="2">
        <v>2500</v>
      </c>
      <c r="I759">
        <f t="shared" si="66"/>
        <v>2338.5315</v>
      </c>
      <c r="J759">
        <f t="shared" si="63"/>
        <v>0.4677063</v>
      </c>
    </row>
    <row r="760" customHeight="1" spans="1:10">
      <c r="A760" s="1" t="s">
        <v>14</v>
      </c>
      <c r="B760" t="s">
        <v>984</v>
      </c>
      <c r="C760" t="s">
        <v>1023</v>
      </c>
      <c r="D760" t="s">
        <v>1024</v>
      </c>
      <c r="E760" t="s">
        <v>1025</v>
      </c>
      <c r="F760">
        <v>6400</v>
      </c>
      <c r="G760" s="2">
        <f t="shared" si="67"/>
        <v>2735.04273504274</v>
      </c>
      <c r="H760" s="2">
        <v>3200</v>
      </c>
      <c r="I760">
        <f t="shared" si="66"/>
        <v>2993.32032</v>
      </c>
      <c r="J760">
        <f t="shared" si="63"/>
        <v>0.4677063</v>
      </c>
    </row>
    <row r="761" customHeight="1" spans="1:10">
      <c r="A761" s="1" t="s">
        <v>1132</v>
      </c>
      <c r="B761" t="s">
        <v>984</v>
      </c>
      <c r="C761" t="s">
        <v>1133</v>
      </c>
      <c r="D761" t="s">
        <v>1134</v>
      </c>
      <c r="E761" t="s">
        <v>1025</v>
      </c>
      <c r="F761">
        <v>2000</v>
      </c>
      <c r="G761" s="2">
        <f t="shared" si="67"/>
        <v>1111.11111111111</v>
      </c>
      <c r="H761" s="2">
        <v>1300</v>
      </c>
      <c r="I761">
        <f t="shared" si="66"/>
        <v>1216.03638</v>
      </c>
      <c r="J761">
        <f t="shared" si="63"/>
        <v>0.60801819</v>
      </c>
    </row>
    <row r="762" customHeight="1" spans="1:10">
      <c r="A762" s="1" t="s">
        <v>88</v>
      </c>
      <c r="B762" t="s">
        <v>984</v>
      </c>
      <c r="C762" t="s">
        <v>1135</v>
      </c>
      <c r="D762" t="s">
        <v>1136</v>
      </c>
      <c r="E762" t="s">
        <v>1137</v>
      </c>
      <c r="F762">
        <v>20</v>
      </c>
      <c r="G762" s="2">
        <f t="shared" si="67"/>
        <v>444.444444444444</v>
      </c>
      <c r="H762" s="2">
        <v>520</v>
      </c>
      <c r="I762">
        <f t="shared" si="66"/>
        <v>486.414552</v>
      </c>
      <c r="J762">
        <f t="shared" si="63"/>
        <v>24.3207276</v>
      </c>
    </row>
    <row r="763" customHeight="1" spans="1:10">
      <c r="A763" s="1" t="s">
        <v>88</v>
      </c>
      <c r="B763" t="s">
        <v>984</v>
      </c>
      <c r="C763" t="s">
        <v>1138</v>
      </c>
      <c r="D763" t="s">
        <v>1041</v>
      </c>
      <c r="E763" t="s">
        <v>1064</v>
      </c>
      <c r="F763">
        <v>144</v>
      </c>
      <c r="G763" s="2">
        <f t="shared" si="67"/>
        <v>873.846153846154</v>
      </c>
      <c r="H763" s="2">
        <v>1022.4</v>
      </c>
      <c r="I763">
        <f t="shared" si="66"/>
        <v>956.36584224</v>
      </c>
      <c r="J763">
        <f t="shared" si="63"/>
        <v>6.64142946</v>
      </c>
    </row>
    <row r="764" customHeight="1" spans="1:10">
      <c r="A764" s="1" t="s">
        <v>88</v>
      </c>
      <c r="B764" t="s">
        <v>984</v>
      </c>
      <c r="C764" t="s">
        <v>1139</v>
      </c>
      <c r="D764">
        <v>1250</v>
      </c>
      <c r="E764" t="s">
        <v>1140</v>
      </c>
      <c r="F764">
        <v>1</v>
      </c>
      <c r="G764" s="2">
        <f t="shared" si="67"/>
        <v>273.504273504273</v>
      </c>
      <c r="H764" s="2">
        <v>320</v>
      </c>
      <c r="I764">
        <f t="shared" si="66"/>
        <v>299.332032</v>
      </c>
      <c r="J764">
        <f t="shared" si="63"/>
        <v>299.332032</v>
      </c>
    </row>
    <row r="765" customHeight="1" spans="1:10">
      <c r="A765" s="1" t="s">
        <v>1039</v>
      </c>
      <c r="B765" t="s">
        <v>984</v>
      </c>
      <c r="C765" t="s">
        <v>1141</v>
      </c>
      <c r="D765" t="s">
        <v>1142</v>
      </c>
      <c r="E765" t="s">
        <v>1006</v>
      </c>
      <c r="F765">
        <v>1</v>
      </c>
      <c r="G765" s="2">
        <f t="shared" si="67"/>
        <v>222.222222222222</v>
      </c>
      <c r="H765" s="2">
        <v>260</v>
      </c>
      <c r="I765">
        <f t="shared" si="66"/>
        <v>243.207276</v>
      </c>
      <c r="J765">
        <f t="shared" si="63"/>
        <v>243.207276</v>
      </c>
    </row>
    <row r="766" customHeight="1" spans="1:10">
      <c r="A766" s="1" t="s">
        <v>88</v>
      </c>
      <c r="B766" t="s">
        <v>984</v>
      </c>
      <c r="C766" t="s">
        <v>1105</v>
      </c>
      <c r="D766" t="s">
        <v>1005</v>
      </c>
      <c r="E766" t="s">
        <v>1006</v>
      </c>
      <c r="F766">
        <v>2</v>
      </c>
      <c r="G766" s="2">
        <f t="shared" si="67"/>
        <v>2282.05128205128</v>
      </c>
      <c r="H766" s="2">
        <v>2670</v>
      </c>
      <c r="I766">
        <f t="shared" si="66"/>
        <v>2497.551642</v>
      </c>
      <c r="J766">
        <f t="shared" si="63"/>
        <v>1248.775821</v>
      </c>
    </row>
    <row r="767" customHeight="1" spans="1:10">
      <c r="A767" s="1" t="s">
        <v>1143</v>
      </c>
      <c r="B767" t="s">
        <v>984</v>
      </c>
      <c r="C767" t="s">
        <v>1144</v>
      </c>
      <c r="D767" t="s">
        <v>1145</v>
      </c>
      <c r="E767" t="s">
        <v>1031</v>
      </c>
      <c r="F767">
        <v>100</v>
      </c>
      <c r="G767" s="2">
        <f t="shared" si="67"/>
        <v>1025.64102564103</v>
      </c>
      <c r="H767" s="2">
        <v>1200</v>
      </c>
      <c r="I767">
        <f t="shared" si="66"/>
        <v>1122.49512</v>
      </c>
      <c r="J767">
        <f t="shared" si="63"/>
        <v>11.2249512</v>
      </c>
    </row>
    <row r="768" customHeight="1" spans="1:10">
      <c r="A768" s="1" t="s">
        <v>1143</v>
      </c>
      <c r="B768" t="s">
        <v>984</v>
      </c>
      <c r="C768" t="s">
        <v>1144</v>
      </c>
      <c r="D768" t="s">
        <v>1146</v>
      </c>
      <c r="E768" t="s">
        <v>1031</v>
      </c>
      <c r="F768">
        <v>100</v>
      </c>
      <c r="G768" s="2">
        <f t="shared" si="67"/>
        <v>1282.05128205128</v>
      </c>
      <c r="H768" s="2">
        <v>1500</v>
      </c>
      <c r="I768">
        <f t="shared" si="66"/>
        <v>1403.1189</v>
      </c>
      <c r="J768">
        <f t="shared" si="63"/>
        <v>14.031189</v>
      </c>
    </row>
    <row r="769" customHeight="1" spans="1:10">
      <c r="A769" s="1" t="s">
        <v>1147</v>
      </c>
      <c r="B769" t="s">
        <v>984</v>
      </c>
      <c r="C769" t="s">
        <v>1148</v>
      </c>
      <c r="D769" t="s">
        <v>1149</v>
      </c>
      <c r="E769" t="s">
        <v>1150</v>
      </c>
      <c r="F769">
        <v>180</v>
      </c>
      <c r="G769" s="2">
        <f t="shared" si="67"/>
        <v>1000</v>
      </c>
      <c r="H769" s="2">
        <v>1170</v>
      </c>
      <c r="I769">
        <f t="shared" si="66"/>
        <v>1094.432742</v>
      </c>
      <c r="J769">
        <f t="shared" si="63"/>
        <v>6.0801819</v>
      </c>
    </row>
    <row r="770" customHeight="1" spans="1:10">
      <c r="A770" s="1" t="s">
        <v>1101</v>
      </c>
      <c r="B770" t="s">
        <v>984</v>
      </c>
      <c r="C770" t="s">
        <v>1102</v>
      </c>
      <c r="D770" t="s">
        <v>1103</v>
      </c>
      <c r="E770" t="s">
        <v>1104</v>
      </c>
      <c r="F770">
        <v>120</v>
      </c>
      <c r="G770" s="2">
        <f t="shared" si="67"/>
        <v>32.8205128205128</v>
      </c>
      <c r="H770" s="2">
        <v>38.4</v>
      </c>
      <c r="I770">
        <f t="shared" si="66"/>
        <v>35.91984384</v>
      </c>
      <c r="J770">
        <f t="shared" si="63"/>
        <v>0.299332032</v>
      </c>
    </row>
    <row r="771" customHeight="1" spans="1:10">
      <c r="A771" s="1" t="s">
        <v>190</v>
      </c>
      <c r="B771" t="s">
        <v>984</v>
      </c>
      <c r="C771" t="s">
        <v>1151</v>
      </c>
      <c r="D771" t="s">
        <v>1118</v>
      </c>
      <c r="E771" t="s">
        <v>1152</v>
      </c>
      <c r="F771">
        <v>30000</v>
      </c>
      <c r="G771" s="2">
        <f t="shared" si="67"/>
        <v>3846.15384615385</v>
      </c>
      <c r="H771" s="2">
        <v>4500</v>
      </c>
      <c r="I771">
        <f t="shared" si="66"/>
        <v>4209.3567</v>
      </c>
      <c r="J771">
        <f t="shared" ref="J771:J834" si="68">I771/F771</f>
        <v>0.14031189</v>
      </c>
    </row>
    <row r="772" customHeight="1" spans="1:10">
      <c r="A772" s="1" t="s">
        <v>1132</v>
      </c>
      <c r="B772" t="s">
        <v>984</v>
      </c>
      <c r="C772" t="s">
        <v>1153</v>
      </c>
      <c r="D772" t="s">
        <v>1154</v>
      </c>
      <c r="E772" t="s">
        <v>1155</v>
      </c>
      <c r="F772">
        <v>1800</v>
      </c>
      <c r="G772" s="2">
        <f t="shared" si="67"/>
        <v>7692.30769230769</v>
      </c>
      <c r="H772" s="2">
        <v>9000</v>
      </c>
      <c r="I772">
        <f t="shared" si="66"/>
        <v>8418.7134</v>
      </c>
      <c r="J772">
        <f t="shared" si="68"/>
        <v>4.677063</v>
      </c>
    </row>
    <row r="773" customHeight="1" spans="1:10">
      <c r="A773" s="1" t="s">
        <v>88</v>
      </c>
      <c r="B773" t="s">
        <v>984</v>
      </c>
      <c r="C773" t="s">
        <v>1156</v>
      </c>
      <c r="D773" t="s">
        <v>1157</v>
      </c>
      <c r="E773" t="s">
        <v>1021</v>
      </c>
      <c r="F773">
        <v>160</v>
      </c>
      <c r="G773" s="2">
        <f t="shared" si="67"/>
        <v>2707.69230769231</v>
      </c>
      <c r="H773" s="2">
        <v>3168</v>
      </c>
      <c r="I773">
        <f t="shared" si="66"/>
        <v>2963.3871168</v>
      </c>
      <c r="J773">
        <f t="shared" si="68"/>
        <v>18.52116948</v>
      </c>
    </row>
    <row r="774" customHeight="1" spans="1:10">
      <c r="A774" s="1" t="s">
        <v>1158</v>
      </c>
      <c r="B774" t="s">
        <v>984</v>
      </c>
      <c r="C774" t="s">
        <v>1159</v>
      </c>
      <c r="D774" t="s">
        <v>1160</v>
      </c>
      <c r="E774" t="s">
        <v>1161</v>
      </c>
      <c r="F774">
        <v>640</v>
      </c>
      <c r="G774" s="2">
        <f t="shared" si="67"/>
        <v>1641.02564102564</v>
      </c>
      <c r="H774" s="2">
        <v>1920</v>
      </c>
      <c r="I774">
        <f t="shared" si="66"/>
        <v>1795.992192</v>
      </c>
      <c r="J774">
        <f t="shared" si="68"/>
        <v>2.8062378</v>
      </c>
    </row>
    <row r="775" customHeight="1" spans="1:10">
      <c r="A775" s="1" t="s">
        <v>1158</v>
      </c>
      <c r="B775" t="s">
        <v>984</v>
      </c>
      <c r="C775" t="s">
        <v>1159</v>
      </c>
      <c r="D775" t="s">
        <v>1160</v>
      </c>
      <c r="E775" t="s">
        <v>1161</v>
      </c>
      <c r="F775">
        <v>160</v>
      </c>
      <c r="G775" s="2">
        <f t="shared" si="67"/>
        <v>410.25641025641</v>
      </c>
      <c r="H775" s="2">
        <v>480</v>
      </c>
      <c r="I775">
        <f t="shared" si="66"/>
        <v>448.998048</v>
      </c>
      <c r="J775">
        <f t="shared" si="68"/>
        <v>2.8062378</v>
      </c>
    </row>
    <row r="776" customHeight="1" spans="1:10">
      <c r="A776" s="1" t="s">
        <v>88</v>
      </c>
      <c r="B776" t="s">
        <v>984</v>
      </c>
      <c r="C776" t="s">
        <v>1162</v>
      </c>
      <c r="D776" t="s">
        <v>1163</v>
      </c>
      <c r="E776" t="s">
        <v>1104</v>
      </c>
      <c r="F776">
        <v>1200</v>
      </c>
      <c r="G776" s="2">
        <f t="shared" si="67"/>
        <v>574.358974358974</v>
      </c>
      <c r="H776" s="2">
        <v>672</v>
      </c>
      <c r="I776">
        <f t="shared" si="66"/>
        <v>628.5972672</v>
      </c>
      <c r="J776">
        <f t="shared" si="68"/>
        <v>0.523831056</v>
      </c>
    </row>
    <row r="777" customHeight="1" spans="1:10">
      <c r="A777" s="1" t="s">
        <v>14</v>
      </c>
      <c r="B777" t="s">
        <v>984</v>
      </c>
      <c r="C777" t="s">
        <v>1022</v>
      </c>
      <c r="D777" t="s">
        <v>165</v>
      </c>
      <c r="E777" t="s">
        <v>291</v>
      </c>
      <c r="F777">
        <v>5</v>
      </c>
      <c r="G777" s="2">
        <f t="shared" si="67"/>
        <v>108.376068376068</v>
      </c>
      <c r="H777" s="2">
        <v>126.8</v>
      </c>
      <c r="I777">
        <f t="shared" si="66"/>
        <v>118.61031768</v>
      </c>
      <c r="J777">
        <f t="shared" si="68"/>
        <v>23.722063536</v>
      </c>
    </row>
    <row r="778" customHeight="1" spans="1:10">
      <c r="A778" s="1" t="s">
        <v>88</v>
      </c>
      <c r="B778" t="s">
        <v>984</v>
      </c>
      <c r="C778" t="s">
        <v>1106</v>
      </c>
      <c r="D778" t="s">
        <v>1164</v>
      </c>
      <c r="E778" t="s">
        <v>1108</v>
      </c>
      <c r="F778">
        <v>10</v>
      </c>
      <c r="G778" s="2">
        <f t="shared" si="67"/>
        <v>299.145299145299</v>
      </c>
      <c r="H778" s="2">
        <v>350</v>
      </c>
      <c r="I778">
        <f t="shared" si="66"/>
        <v>327.39441</v>
      </c>
      <c r="J778">
        <f t="shared" si="68"/>
        <v>32.739441</v>
      </c>
    </row>
    <row r="779" customHeight="1" spans="1:10">
      <c r="A779" s="1" t="s">
        <v>88</v>
      </c>
      <c r="B779" t="s">
        <v>984</v>
      </c>
      <c r="C779" t="s">
        <v>1106</v>
      </c>
      <c r="D779" t="s">
        <v>1165</v>
      </c>
      <c r="E779" t="s">
        <v>1108</v>
      </c>
      <c r="F779">
        <v>15</v>
      </c>
      <c r="G779" s="2">
        <f t="shared" si="67"/>
        <v>448.717948717949</v>
      </c>
      <c r="H779" s="2">
        <v>525</v>
      </c>
      <c r="I779">
        <f t="shared" si="66"/>
        <v>491.091615</v>
      </c>
      <c r="J779">
        <f t="shared" si="68"/>
        <v>32.739441</v>
      </c>
    </row>
    <row r="780" customHeight="1" spans="1:10">
      <c r="A780" s="1" t="s">
        <v>88</v>
      </c>
      <c r="B780" t="s">
        <v>984</v>
      </c>
      <c r="C780" t="s">
        <v>1106</v>
      </c>
      <c r="D780" t="s">
        <v>1107</v>
      </c>
      <c r="E780" t="s">
        <v>1108</v>
      </c>
      <c r="F780">
        <v>10</v>
      </c>
      <c r="G780" s="2">
        <f t="shared" si="67"/>
        <v>299.145299145299</v>
      </c>
      <c r="H780" s="2">
        <v>350</v>
      </c>
      <c r="I780">
        <f t="shared" si="66"/>
        <v>327.39441</v>
      </c>
      <c r="J780">
        <f t="shared" si="68"/>
        <v>32.739441</v>
      </c>
    </row>
    <row r="781" customHeight="1" spans="1:10">
      <c r="A781" s="1" t="s">
        <v>1166</v>
      </c>
      <c r="B781" t="s">
        <v>984</v>
      </c>
      <c r="C781" t="s">
        <v>1167</v>
      </c>
      <c r="D781" t="s">
        <v>1168</v>
      </c>
      <c r="E781" t="s">
        <v>1169</v>
      </c>
      <c r="F781">
        <v>60</v>
      </c>
      <c r="G781" s="2">
        <f t="shared" si="67"/>
        <v>333.333333333333</v>
      </c>
      <c r="H781" s="2">
        <v>390</v>
      </c>
      <c r="I781">
        <f t="shared" si="66"/>
        <v>364.810914</v>
      </c>
      <c r="J781">
        <f t="shared" si="68"/>
        <v>6.0801819</v>
      </c>
    </row>
    <row r="782" customHeight="1" spans="1:10">
      <c r="A782" s="1" t="s">
        <v>1039</v>
      </c>
      <c r="B782" t="s">
        <v>984</v>
      </c>
      <c r="C782" t="s">
        <v>1170</v>
      </c>
      <c r="D782">
        <v>41360</v>
      </c>
      <c r="E782" t="s">
        <v>1140</v>
      </c>
      <c r="F782">
        <v>128</v>
      </c>
      <c r="G782" s="2">
        <f t="shared" si="67"/>
        <v>7111.11111111111</v>
      </c>
      <c r="H782" s="2">
        <v>8320</v>
      </c>
      <c r="I782">
        <f t="shared" si="66"/>
        <v>7782.632832</v>
      </c>
      <c r="J782">
        <f t="shared" si="68"/>
        <v>60.801819</v>
      </c>
    </row>
    <row r="783" customHeight="1" spans="1:10">
      <c r="A783" s="1" t="s">
        <v>1039</v>
      </c>
      <c r="B783" t="s">
        <v>984</v>
      </c>
      <c r="C783" t="s">
        <v>1171</v>
      </c>
      <c r="D783" t="s">
        <v>1172</v>
      </c>
      <c r="E783" t="s">
        <v>1003</v>
      </c>
      <c r="F783">
        <v>500</v>
      </c>
      <c r="G783" s="2">
        <f t="shared" si="67"/>
        <v>641.025641025641</v>
      </c>
      <c r="H783" s="2">
        <v>750</v>
      </c>
      <c r="I783">
        <f t="shared" si="66"/>
        <v>701.55945</v>
      </c>
      <c r="J783">
        <f t="shared" si="68"/>
        <v>1.4031189</v>
      </c>
    </row>
    <row r="784" customHeight="1" spans="1:10">
      <c r="A784" s="1" t="s">
        <v>1173</v>
      </c>
      <c r="B784" t="s">
        <v>984</v>
      </c>
      <c r="C784" t="s">
        <v>1174</v>
      </c>
      <c r="D784" t="s">
        <v>1066</v>
      </c>
      <c r="E784" t="s">
        <v>1175</v>
      </c>
      <c r="F784">
        <v>1</v>
      </c>
      <c r="G784" s="2">
        <f t="shared" si="67"/>
        <v>425.641025641026</v>
      </c>
      <c r="H784" s="2">
        <v>498</v>
      </c>
      <c r="I784">
        <f t="shared" si="66"/>
        <v>465.8354748</v>
      </c>
      <c r="J784">
        <f t="shared" si="68"/>
        <v>465.8354748</v>
      </c>
    </row>
    <row r="785" customHeight="1" spans="1:10">
      <c r="A785" s="1" t="s">
        <v>88</v>
      </c>
      <c r="B785" t="s">
        <v>984</v>
      </c>
      <c r="C785" t="s">
        <v>1014</v>
      </c>
      <c r="D785" t="s">
        <v>1015</v>
      </c>
      <c r="E785" t="s">
        <v>1016</v>
      </c>
      <c r="F785">
        <v>10</v>
      </c>
      <c r="G785" s="2">
        <f t="shared" si="67"/>
        <v>574.358974358974</v>
      </c>
      <c r="H785" s="2">
        <v>672</v>
      </c>
      <c r="I785">
        <f t="shared" si="66"/>
        <v>628.5972672</v>
      </c>
      <c r="J785">
        <f t="shared" si="68"/>
        <v>62.85972672</v>
      </c>
    </row>
    <row r="786" customHeight="1" spans="1:10">
      <c r="A786" s="1" t="s">
        <v>1074</v>
      </c>
      <c r="B786" t="s">
        <v>984</v>
      </c>
      <c r="C786" t="s">
        <v>1109</v>
      </c>
      <c r="D786" t="s">
        <v>1176</v>
      </c>
      <c r="E786" t="s">
        <v>1031</v>
      </c>
      <c r="F786">
        <v>40</v>
      </c>
      <c r="G786" s="2">
        <f t="shared" si="67"/>
        <v>198.290598290598</v>
      </c>
      <c r="H786" s="2">
        <v>232</v>
      </c>
      <c r="I786">
        <f t="shared" si="66"/>
        <v>217.0157232</v>
      </c>
      <c r="J786">
        <f t="shared" si="68"/>
        <v>5.42539308</v>
      </c>
    </row>
    <row r="787" customHeight="1" spans="1:10">
      <c r="A787" s="1" t="s">
        <v>88</v>
      </c>
      <c r="B787" t="s">
        <v>984</v>
      </c>
      <c r="C787" t="s">
        <v>226</v>
      </c>
      <c r="D787">
        <v>1.2</v>
      </c>
      <c r="E787" t="s">
        <v>990</v>
      </c>
      <c r="F787">
        <v>10000</v>
      </c>
      <c r="G787" s="2">
        <f t="shared" si="67"/>
        <v>2136.75213675214</v>
      </c>
      <c r="H787" s="2">
        <v>2500</v>
      </c>
      <c r="I787">
        <f t="shared" si="66"/>
        <v>2338.5315</v>
      </c>
      <c r="J787">
        <f t="shared" si="68"/>
        <v>0.23385315</v>
      </c>
    </row>
    <row r="788" customHeight="1" spans="1:10">
      <c r="A788" s="1" t="s">
        <v>106</v>
      </c>
      <c r="B788" t="s">
        <v>984</v>
      </c>
      <c r="C788" t="s">
        <v>1045</v>
      </c>
      <c r="D788" t="s">
        <v>1046</v>
      </c>
      <c r="E788" t="s">
        <v>1047</v>
      </c>
      <c r="F788">
        <v>3600</v>
      </c>
      <c r="G788" s="2">
        <f t="shared" si="67"/>
        <v>26153.8461538462</v>
      </c>
      <c r="H788" s="2">
        <v>30600</v>
      </c>
      <c r="I788">
        <f t="shared" si="66"/>
        <v>28623.62556</v>
      </c>
      <c r="J788">
        <f t="shared" si="68"/>
        <v>7.9510071</v>
      </c>
    </row>
    <row r="789" customHeight="1" spans="1:10">
      <c r="A789" s="1" t="s">
        <v>14</v>
      </c>
      <c r="B789" t="s">
        <v>984</v>
      </c>
      <c r="C789" t="s">
        <v>1023</v>
      </c>
      <c r="D789" t="s">
        <v>1024</v>
      </c>
      <c r="E789" t="s">
        <v>1025</v>
      </c>
      <c r="F789">
        <v>6400</v>
      </c>
      <c r="G789" s="2">
        <f t="shared" si="67"/>
        <v>2735.04273504274</v>
      </c>
      <c r="H789" s="2">
        <v>3200</v>
      </c>
      <c r="I789">
        <f t="shared" si="66"/>
        <v>2993.32032</v>
      </c>
      <c r="J789">
        <f t="shared" si="68"/>
        <v>0.4677063</v>
      </c>
    </row>
    <row r="790" customHeight="1" spans="1:10">
      <c r="A790" s="1" t="s">
        <v>14</v>
      </c>
      <c r="B790" t="s">
        <v>984</v>
      </c>
      <c r="C790" t="s">
        <v>1023</v>
      </c>
      <c r="D790" t="s">
        <v>1024</v>
      </c>
      <c r="E790" t="s">
        <v>1025</v>
      </c>
      <c r="F790">
        <v>5000</v>
      </c>
      <c r="G790" s="2">
        <f t="shared" si="67"/>
        <v>2136.75213675214</v>
      </c>
      <c r="H790" s="2">
        <v>2500</v>
      </c>
      <c r="I790">
        <f t="shared" si="66"/>
        <v>2338.5315</v>
      </c>
      <c r="J790">
        <f t="shared" si="68"/>
        <v>0.4677063</v>
      </c>
    </row>
    <row r="791" customHeight="1" spans="1:10">
      <c r="A791" s="1" t="s">
        <v>197</v>
      </c>
      <c r="B791" t="s">
        <v>984</v>
      </c>
      <c r="C791" t="s">
        <v>1177</v>
      </c>
      <c r="D791" t="s">
        <v>997</v>
      </c>
      <c r="E791" t="s">
        <v>1169</v>
      </c>
      <c r="F791">
        <v>1000</v>
      </c>
      <c r="G791" s="2">
        <f t="shared" si="67"/>
        <v>512.820512820513</v>
      </c>
      <c r="H791" s="2">
        <v>600</v>
      </c>
      <c r="I791">
        <f t="shared" si="66"/>
        <v>561.24756</v>
      </c>
      <c r="J791">
        <f t="shared" si="68"/>
        <v>0.56124756</v>
      </c>
    </row>
    <row r="792" customHeight="1" spans="1:10">
      <c r="A792" s="1" t="s">
        <v>1178</v>
      </c>
      <c r="B792" t="s">
        <v>984</v>
      </c>
      <c r="C792" t="s">
        <v>1179</v>
      </c>
      <c r="D792" t="s">
        <v>176</v>
      </c>
      <c r="E792" t="s">
        <v>1180</v>
      </c>
      <c r="F792">
        <v>25</v>
      </c>
      <c r="G792" s="2">
        <f t="shared" si="67"/>
        <v>245.726495726496</v>
      </c>
      <c r="H792" s="2">
        <v>287.5</v>
      </c>
      <c r="I792">
        <f t="shared" si="66"/>
        <v>268.9311225</v>
      </c>
      <c r="J792">
        <f t="shared" si="68"/>
        <v>10.7572449</v>
      </c>
    </row>
    <row r="793" customHeight="1" spans="1:10">
      <c r="A793" s="1" t="s">
        <v>1178</v>
      </c>
      <c r="B793" t="s">
        <v>984</v>
      </c>
      <c r="C793" t="s">
        <v>1179</v>
      </c>
      <c r="D793" t="s">
        <v>176</v>
      </c>
      <c r="E793" t="s">
        <v>1180</v>
      </c>
      <c r="F793">
        <v>150</v>
      </c>
      <c r="G793" s="2">
        <f t="shared" si="67"/>
        <v>1474.35897435897</v>
      </c>
      <c r="H793" s="2">
        <v>1725</v>
      </c>
      <c r="I793">
        <f t="shared" si="66"/>
        <v>1613.586735</v>
      </c>
      <c r="J793">
        <f t="shared" si="68"/>
        <v>10.7572449</v>
      </c>
    </row>
    <row r="794" customHeight="1" spans="1:10">
      <c r="A794" s="1" t="s">
        <v>1132</v>
      </c>
      <c r="B794" t="s">
        <v>984</v>
      </c>
      <c r="C794" t="s">
        <v>1181</v>
      </c>
      <c r="D794" t="s">
        <v>1182</v>
      </c>
      <c r="E794" t="s">
        <v>1025</v>
      </c>
      <c r="F794">
        <v>70</v>
      </c>
      <c r="G794" s="2">
        <f t="shared" si="67"/>
        <v>3141.02564102564</v>
      </c>
      <c r="H794" s="2">
        <v>3675</v>
      </c>
      <c r="I794">
        <f t="shared" si="66"/>
        <v>3437.641305</v>
      </c>
      <c r="J794">
        <f t="shared" si="68"/>
        <v>49.1091615</v>
      </c>
    </row>
    <row r="795" customHeight="1" spans="1:10">
      <c r="A795" s="1" t="s">
        <v>1116</v>
      </c>
      <c r="B795" t="s">
        <v>984</v>
      </c>
      <c r="C795" t="s">
        <v>1183</v>
      </c>
      <c r="D795" t="s">
        <v>1184</v>
      </c>
      <c r="E795" t="s">
        <v>1185</v>
      </c>
      <c r="F795">
        <v>1</v>
      </c>
      <c r="G795" s="2">
        <f t="shared" si="67"/>
        <v>581.196581196581</v>
      </c>
      <c r="H795" s="2">
        <v>680</v>
      </c>
      <c r="I795">
        <f t="shared" si="66"/>
        <v>636.080568</v>
      </c>
      <c r="J795">
        <f t="shared" si="68"/>
        <v>636.080568</v>
      </c>
    </row>
    <row r="796" customHeight="1" spans="1:10">
      <c r="A796" s="1" t="s">
        <v>1186</v>
      </c>
      <c r="B796" t="s">
        <v>984</v>
      </c>
      <c r="C796" t="s">
        <v>1187</v>
      </c>
      <c r="D796" t="s">
        <v>1188</v>
      </c>
      <c r="E796" t="s">
        <v>1189</v>
      </c>
      <c r="F796">
        <v>18</v>
      </c>
      <c r="G796" s="2">
        <v>5692.31</v>
      </c>
      <c r="H796" s="2">
        <f t="shared" ref="H796:H799" si="69">G796*1.17</f>
        <v>6660.0027</v>
      </c>
      <c r="I796">
        <f t="shared" ref="I796:I859" si="70">H796*0.9354126</f>
        <v>6229.85044161402</v>
      </c>
      <c r="J796">
        <f t="shared" si="68"/>
        <v>346.10280231189</v>
      </c>
    </row>
    <row r="797" customHeight="1" spans="1:10">
      <c r="A797" s="1" t="s">
        <v>1186</v>
      </c>
      <c r="B797" t="s">
        <v>984</v>
      </c>
      <c r="C797" t="s">
        <v>1190</v>
      </c>
      <c r="D797" t="s">
        <v>1191</v>
      </c>
      <c r="E797" t="s">
        <v>1189</v>
      </c>
      <c r="F797">
        <v>18</v>
      </c>
      <c r="G797" s="2">
        <v>14615.38</v>
      </c>
      <c r="H797" s="2">
        <f t="shared" si="69"/>
        <v>17099.9946</v>
      </c>
      <c r="I797">
        <f t="shared" si="70"/>
        <v>15995.550408772</v>
      </c>
      <c r="J797">
        <f t="shared" si="68"/>
        <v>888.64168937622</v>
      </c>
    </row>
    <row r="798" customHeight="1" spans="1:10">
      <c r="A798" s="1" t="s">
        <v>1074</v>
      </c>
      <c r="B798" t="s">
        <v>984</v>
      </c>
      <c r="C798" t="s">
        <v>1192</v>
      </c>
      <c r="D798" t="s">
        <v>1193</v>
      </c>
      <c r="E798" t="s">
        <v>1194</v>
      </c>
      <c r="F798">
        <v>1</v>
      </c>
      <c r="G798" s="2">
        <v>811.97</v>
      </c>
      <c r="H798" s="2">
        <f t="shared" si="69"/>
        <v>950.0049</v>
      </c>
      <c r="I798">
        <f t="shared" si="70"/>
        <v>888.64655352174</v>
      </c>
      <c r="J798">
        <f t="shared" si="68"/>
        <v>888.64655352174</v>
      </c>
    </row>
    <row r="799" customHeight="1" spans="1:10">
      <c r="A799" s="1" t="s">
        <v>1074</v>
      </c>
      <c r="B799" t="s">
        <v>984</v>
      </c>
      <c r="C799" t="s">
        <v>1195</v>
      </c>
      <c r="D799" t="s">
        <v>1196</v>
      </c>
      <c r="E799" t="s">
        <v>1197</v>
      </c>
      <c r="F799">
        <v>1</v>
      </c>
      <c r="G799" s="2">
        <v>1521.37</v>
      </c>
      <c r="H799" s="2">
        <f t="shared" si="69"/>
        <v>1780.0029</v>
      </c>
      <c r="I799">
        <f t="shared" si="70"/>
        <v>1665.03714069654</v>
      </c>
      <c r="J799">
        <f t="shared" si="68"/>
        <v>1665.03714069654</v>
      </c>
    </row>
    <row r="800" customHeight="1" spans="1:10">
      <c r="A800" s="1" t="s">
        <v>14</v>
      </c>
      <c r="B800" t="s">
        <v>1198</v>
      </c>
      <c r="C800" t="s">
        <v>292</v>
      </c>
      <c r="D800" t="s">
        <v>293</v>
      </c>
      <c r="E800" t="s">
        <v>294</v>
      </c>
      <c r="F800">
        <v>20</v>
      </c>
      <c r="G800" s="2">
        <f>H800/1.17</f>
        <v>94.017094017094</v>
      </c>
      <c r="H800" s="2">
        <v>110</v>
      </c>
      <c r="I800">
        <f t="shared" si="70"/>
        <v>102.895386</v>
      </c>
      <c r="J800">
        <f t="shared" si="68"/>
        <v>5.1447693</v>
      </c>
    </row>
    <row r="801" customHeight="1" spans="1:10">
      <c r="A801" s="1" t="s">
        <v>267</v>
      </c>
      <c r="B801" t="s">
        <v>1198</v>
      </c>
      <c r="C801" t="s">
        <v>282</v>
      </c>
      <c r="D801" t="s">
        <v>1199</v>
      </c>
      <c r="E801" t="s">
        <v>1200</v>
      </c>
      <c r="F801">
        <v>5</v>
      </c>
      <c r="G801" s="2">
        <f t="shared" ref="G801:G827" si="71">H801/1.17</f>
        <v>4.27350427350427</v>
      </c>
      <c r="H801" s="2">
        <v>5</v>
      </c>
      <c r="I801">
        <f t="shared" si="70"/>
        <v>4.677063</v>
      </c>
      <c r="J801">
        <f t="shared" si="68"/>
        <v>0.9354126</v>
      </c>
    </row>
    <row r="802" customHeight="1" spans="1:10">
      <c r="A802" s="1" t="s">
        <v>14</v>
      </c>
      <c r="B802" t="s">
        <v>1198</v>
      </c>
      <c r="C802" t="s">
        <v>1201</v>
      </c>
      <c r="D802" t="s">
        <v>1202</v>
      </c>
      <c r="E802" t="s">
        <v>913</v>
      </c>
      <c r="F802">
        <v>60</v>
      </c>
      <c r="G802" s="2">
        <f t="shared" si="71"/>
        <v>373.333333333333</v>
      </c>
      <c r="H802" s="2">
        <v>436.8</v>
      </c>
      <c r="I802">
        <f t="shared" si="70"/>
        <v>408.58822368</v>
      </c>
      <c r="J802">
        <f t="shared" si="68"/>
        <v>6.809803728</v>
      </c>
    </row>
    <row r="803" customHeight="1" spans="1:10">
      <c r="A803" s="1" t="s">
        <v>203</v>
      </c>
      <c r="B803" t="s">
        <v>1198</v>
      </c>
      <c r="C803" t="s">
        <v>1203</v>
      </c>
      <c r="D803" t="s">
        <v>1204</v>
      </c>
      <c r="E803" t="s">
        <v>1205</v>
      </c>
      <c r="F803">
        <v>20</v>
      </c>
      <c r="G803" s="2">
        <f t="shared" si="71"/>
        <v>221.538461538462</v>
      </c>
      <c r="H803" s="2">
        <v>259.2</v>
      </c>
      <c r="I803">
        <f t="shared" si="70"/>
        <v>242.45894592</v>
      </c>
      <c r="J803">
        <f t="shared" si="68"/>
        <v>12.122947296</v>
      </c>
    </row>
    <row r="804" customHeight="1" spans="1:10">
      <c r="A804" s="1" t="s">
        <v>190</v>
      </c>
      <c r="B804" t="s">
        <v>1198</v>
      </c>
      <c r="C804" t="s">
        <v>784</v>
      </c>
      <c r="D804" t="s">
        <v>785</v>
      </c>
      <c r="E804" t="s">
        <v>786</v>
      </c>
      <c r="F804">
        <v>2</v>
      </c>
      <c r="G804" s="2">
        <f t="shared" si="71"/>
        <v>54.7008547008547</v>
      </c>
      <c r="H804" s="2">
        <v>64</v>
      </c>
      <c r="I804">
        <f t="shared" si="70"/>
        <v>59.8664064</v>
      </c>
      <c r="J804">
        <f t="shared" si="68"/>
        <v>29.9332032</v>
      </c>
    </row>
    <row r="805" customHeight="1" spans="1:10">
      <c r="A805" s="1" t="s">
        <v>14</v>
      </c>
      <c r="B805" t="s">
        <v>1198</v>
      </c>
      <c r="C805" t="s">
        <v>1206</v>
      </c>
      <c r="D805" t="s">
        <v>1207</v>
      </c>
      <c r="E805" t="s">
        <v>1200</v>
      </c>
      <c r="F805">
        <v>40</v>
      </c>
      <c r="G805" s="2">
        <f t="shared" si="71"/>
        <v>136.752136752137</v>
      </c>
      <c r="H805" s="2">
        <v>160</v>
      </c>
      <c r="I805">
        <f t="shared" si="70"/>
        <v>149.666016</v>
      </c>
      <c r="J805">
        <f t="shared" si="68"/>
        <v>3.7416504</v>
      </c>
    </row>
    <row r="806" customHeight="1" spans="1:10">
      <c r="A806" s="1" t="s">
        <v>203</v>
      </c>
      <c r="B806" t="s">
        <v>1198</v>
      </c>
      <c r="C806" t="s">
        <v>1208</v>
      </c>
      <c r="D806" t="s">
        <v>1209</v>
      </c>
      <c r="E806" t="s">
        <v>1210</v>
      </c>
      <c r="F806">
        <v>100</v>
      </c>
      <c r="G806" s="2">
        <f t="shared" si="71"/>
        <v>256.410256410256</v>
      </c>
      <c r="H806" s="2">
        <v>300</v>
      </c>
      <c r="I806">
        <f t="shared" si="70"/>
        <v>280.62378</v>
      </c>
      <c r="J806">
        <f t="shared" si="68"/>
        <v>2.8062378</v>
      </c>
    </row>
    <row r="807" customHeight="1" spans="1:10">
      <c r="A807" s="1" t="s">
        <v>14</v>
      </c>
      <c r="B807" t="s">
        <v>1198</v>
      </c>
      <c r="C807" t="s">
        <v>1211</v>
      </c>
      <c r="D807" t="s">
        <v>1212</v>
      </c>
      <c r="E807" t="s">
        <v>1213</v>
      </c>
      <c r="F807">
        <v>10</v>
      </c>
      <c r="G807" s="2">
        <f t="shared" si="71"/>
        <v>139.74358974359</v>
      </c>
      <c r="H807" s="2">
        <v>163.5</v>
      </c>
      <c r="I807">
        <f t="shared" si="70"/>
        <v>152.9399601</v>
      </c>
      <c r="J807">
        <f t="shared" si="68"/>
        <v>15.29399601</v>
      </c>
    </row>
    <row r="808" customHeight="1" spans="1:10">
      <c r="A808" s="1" t="s">
        <v>14</v>
      </c>
      <c r="B808" t="s">
        <v>1198</v>
      </c>
      <c r="C808" t="s">
        <v>1214</v>
      </c>
      <c r="D808" t="s">
        <v>1215</v>
      </c>
      <c r="E808" t="s">
        <v>325</v>
      </c>
      <c r="F808">
        <v>2</v>
      </c>
      <c r="G808" s="2">
        <f t="shared" si="71"/>
        <v>4.78632478632479</v>
      </c>
      <c r="H808" s="2">
        <v>5.6</v>
      </c>
      <c r="I808">
        <f t="shared" si="70"/>
        <v>5.23831056</v>
      </c>
      <c r="J808">
        <f t="shared" si="68"/>
        <v>2.61915528</v>
      </c>
    </row>
    <row r="809" customHeight="1" spans="1:10">
      <c r="A809" s="1" t="s">
        <v>14</v>
      </c>
      <c r="B809" t="s">
        <v>1198</v>
      </c>
      <c r="C809" t="s">
        <v>1216</v>
      </c>
      <c r="D809" t="s">
        <v>1217</v>
      </c>
      <c r="E809" t="s">
        <v>1218</v>
      </c>
      <c r="F809">
        <v>30</v>
      </c>
      <c r="G809" s="2">
        <f t="shared" si="71"/>
        <v>96.9230769230769</v>
      </c>
      <c r="H809" s="2">
        <v>113.4</v>
      </c>
      <c r="I809">
        <f t="shared" si="70"/>
        <v>106.07578884</v>
      </c>
      <c r="J809">
        <f t="shared" si="68"/>
        <v>3.535859628</v>
      </c>
    </row>
    <row r="810" customHeight="1" spans="1:10">
      <c r="A810" s="1" t="s">
        <v>14</v>
      </c>
      <c r="B810" t="s">
        <v>1198</v>
      </c>
      <c r="C810" t="s">
        <v>1219</v>
      </c>
      <c r="D810" t="s">
        <v>377</v>
      </c>
      <c r="E810" t="s">
        <v>774</v>
      </c>
      <c r="F810">
        <v>10</v>
      </c>
      <c r="G810" s="2">
        <f t="shared" si="71"/>
        <v>7.52136752136752</v>
      </c>
      <c r="H810" s="2">
        <v>8.8</v>
      </c>
      <c r="I810">
        <f t="shared" si="70"/>
        <v>8.23163088</v>
      </c>
      <c r="J810">
        <f t="shared" si="68"/>
        <v>0.823163088</v>
      </c>
    </row>
    <row r="811" customHeight="1" spans="1:10">
      <c r="A811" s="1" t="s">
        <v>66</v>
      </c>
      <c r="B811" t="s">
        <v>1198</v>
      </c>
      <c r="C811" t="s">
        <v>1220</v>
      </c>
      <c r="D811" t="s">
        <v>1221</v>
      </c>
      <c r="E811" t="s">
        <v>1222</v>
      </c>
      <c r="F811">
        <v>100</v>
      </c>
      <c r="G811" s="2">
        <f t="shared" si="71"/>
        <v>470.08547008547</v>
      </c>
      <c r="H811" s="2">
        <v>550</v>
      </c>
      <c r="I811">
        <f t="shared" si="70"/>
        <v>514.47693</v>
      </c>
      <c r="J811">
        <f t="shared" si="68"/>
        <v>5.1447693</v>
      </c>
    </row>
    <row r="812" customHeight="1" spans="1:10">
      <c r="A812" s="1" t="s">
        <v>14</v>
      </c>
      <c r="B812" t="s">
        <v>1198</v>
      </c>
      <c r="C812" t="s">
        <v>1223</v>
      </c>
      <c r="D812" t="s">
        <v>1224</v>
      </c>
      <c r="E812" t="s">
        <v>1225</v>
      </c>
      <c r="F812">
        <v>20</v>
      </c>
      <c r="G812" s="2">
        <f t="shared" si="71"/>
        <v>38.6324786324786</v>
      </c>
      <c r="H812" s="2">
        <v>45.2</v>
      </c>
      <c r="I812">
        <f t="shared" si="70"/>
        <v>42.28064952</v>
      </c>
      <c r="J812">
        <f t="shared" si="68"/>
        <v>2.114032476</v>
      </c>
    </row>
    <row r="813" customHeight="1" spans="1:10">
      <c r="A813" s="1" t="s">
        <v>66</v>
      </c>
      <c r="B813" t="s">
        <v>1198</v>
      </c>
      <c r="C813" t="s">
        <v>1226</v>
      </c>
      <c r="D813" t="s">
        <v>839</v>
      </c>
      <c r="E813" t="s">
        <v>1227</v>
      </c>
      <c r="F813">
        <v>50</v>
      </c>
      <c r="G813" s="2">
        <f t="shared" si="71"/>
        <v>264.957264957265</v>
      </c>
      <c r="H813" s="2">
        <v>310</v>
      </c>
      <c r="I813">
        <f t="shared" si="70"/>
        <v>289.977906</v>
      </c>
      <c r="J813">
        <f t="shared" si="68"/>
        <v>5.79955812</v>
      </c>
    </row>
    <row r="814" customHeight="1" spans="1:10">
      <c r="A814" s="1" t="s">
        <v>14</v>
      </c>
      <c r="B814" t="s">
        <v>1198</v>
      </c>
      <c r="C814" t="s">
        <v>1228</v>
      </c>
      <c r="D814" t="s">
        <v>86</v>
      </c>
      <c r="E814" t="s">
        <v>983</v>
      </c>
      <c r="F814">
        <v>100</v>
      </c>
      <c r="G814" s="2">
        <f t="shared" si="71"/>
        <v>64.1025641025641</v>
      </c>
      <c r="H814" s="2">
        <v>75</v>
      </c>
      <c r="I814">
        <f t="shared" si="70"/>
        <v>70.155945</v>
      </c>
      <c r="J814">
        <f t="shared" si="68"/>
        <v>0.70155945</v>
      </c>
    </row>
    <row r="815" customHeight="1" spans="1:10">
      <c r="A815" s="1" t="s">
        <v>14</v>
      </c>
      <c r="B815" t="s">
        <v>1198</v>
      </c>
      <c r="C815" t="s">
        <v>1229</v>
      </c>
      <c r="D815" t="s">
        <v>1230</v>
      </c>
      <c r="E815" t="s">
        <v>279</v>
      </c>
      <c r="F815">
        <v>300</v>
      </c>
      <c r="G815" s="2">
        <f t="shared" si="71"/>
        <v>897.435897435897</v>
      </c>
      <c r="H815" s="2">
        <v>1050</v>
      </c>
      <c r="I815">
        <f t="shared" si="70"/>
        <v>982.18323</v>
      </c>
      <c r="J815">
        <f t="shared" si="68"/>
        <v>3.2739441</v>
      </c>
    </row>
    <row r="816" customHeight="1" spans="1:10">
      <c r="A816" s="1" t="s">
        <v>14</v>
      </c>
      <c r="B816" t="s">
        <v>1198</v>
      </c>
      <c r="C816" t="s">
        <v>1231</v>
      </c>
      <c r="D816" t="s">
        <v>1232</v>
      </c>
      <c r="E816" t="s">
        <v>273</v>
      </c>
      <c r="F816">
        <v>300</v>
      </c>
      <c r="G816" s="2">
        <f t="shared" si="71"/>
        <v>3256.41025641026</v>
      </c>
      <c r="H816" s="2">
        <v>3810</v>
      </c>
      <c r="I816">
        <f t="shared" si="70"/>
        <v>3563.922006</v>
      </c>
      <c r="J816">
        <f t="shared" si="68"/>
        <v>11.87974002</v>
      </c>
    </row>
    <row r="817" customHeight="1" spans="1:10">
      <c r="A817" s="1" t="s">
        <v>203</v>
      </c>
      <c r="B817" t="s">
        <v>1198</v>
      </c>
      <c r="C817" t="s">
        <v>1233</v>
      </c>
      <c r="D817" t="s">
        <v>1234</v>
      </c>
      <c r="E817" t="s">
        <v>1235</v>
      </c>
      <c r="F817">
        <v>10</v>
      </c>
      <c r="G817" s="2">
        <f t="shared" si="71"/>
        <v>34.1880341880342</v>
      </c>
      <c r="H817" s="2">
        <v>40</v>
      </c>
      <c r="I817">
        <f t="shared" si="70"/>
        <v>37.416504</v>
      </c>
      <c r="J817">
        <f t="shared" si="68"/>
        <v>3.7416504</v>
      </c>
    </row>
    <row r="818" customHeight="1" spans="1:10">
      <c r="A818" s="1" t="s">
        <v>14</v>
      </c>
      <c r="B818" t="s">
        <v>1198</v>
      </c>
      <c r="C818" t="s">
        <v>1236</v>
      </c>
      <c r="D818" t="s">
        <v>1237</v>
      </c>
      <c r="E818" t="s">
        <v>1238</v>
      </c>
      <c r="F818">
        <v>10</v>
      </c>
      <c r="G818" s="2">
        <f t="shared" si="71"/>
        <v>32.4786324786325</v>
      </c>
      <c r="H818" s="2">
        <v>38</v>
      </c>
      <c r="I818">
        <f t="shared" si="70"/>
        <v>35.5456788</v>
      </c>
      <c r="J818">
        <f t="shared" si="68"/>
        <v>3.55456788</v>
      </c>
    </row>
    <row r="819" customHeight="1" spans="1:10">
      <c r="A819" s="1" t="s">
        <v>14</v>
      </c>
      <c r="B819" t="s">
        <v>1198</v>
      </c>
      <c r="C819" t="s">
        <v>974</v>
      </c>
      <c r="D819" t="s">
        <v>293</v>
      </c>
      <c r="E819" t="s">
        <v>975</v>
      </c>
      <c r="F819">
        <v>20</v>
      </c>
      <c r="G819" s="2">
        <f t="shared" si="71"/>
        <v>282.051282051282</v>
      </c>
      <c r="H819" s="2">
        <v>330</v>
      </c>
      <c r="I819">
        <f t="shared" si="70"/>
        <v>308.686158</v>
      </c>
      <c r="J819">
        <f t="shared" si="68"/>
        <v>15.4343079</v>
      </c>
    </row>
    <row r="820" customHeight="1" spans="1:10">
      <c r="A820" s="1" t="s">
        <v>14</v>
      </c>
      <c r="B820" t="s">
        <v>1198</v>
      </c>
      <c r="C820" t="s">
        <v>1239</v>
      </c>
      <c r="D820" t="s">
        <v>1240</v>
      </c>
      <c r="E820" t="s">
        <v>1241</v>
      </c>
      <c r="F820">
        <v>40</v>
      </c>
      <c r="G820" s="2">
        <f t="shared" si="71"/>
        <v>231.794871794872</v>
      </c>
      <c r="H820" s="2">
        <v>271.2</v>
      </c>
      <c r="I820">
        <f t="shared" si="70"/>
        <v>253.68389712</v>
      </c>
      <c r="J820">
        <f t="shared" si="68"/>
        <v>6.342097428</v>
      </c>
    </row>
    <row r="821" customHeight="1" spans="1:10">
      <c r="A821" s="1" t="s">
        <v>472</v>
      </c>
      <c r="B821" t="s">
        <v>1198</v>
      </c>
      <c r="C821" t="s">
        <v>474</v>
      </c>
      <c r="D821" t="s">
        <v>475</v>
      </c>
      <c r="E821" t="s">
        <v>476</v>
      </c>
      <c r="F821">
        <v>600</v>
      </c>
      <c r="G821" s="2">
        <f t="shared" si="71"/>
        <v>26205.1282051282</v>
      </c>
      <c r="H821" s="2">
        <v>30660</v>
      </c>
      <c r="I821">
        <f t="shared" si="70"/>
        <v>28679.750316</v>
      </c>
      <c r="J821">
        <f t="shared" si="68"/>
        <v>47.79958386</v>
      </c>
    </row>
    <row r="822" customHeight="1" spans="1:10">
      <c r="A822" s="1" t="s">
        <v>9</v>
      </c>
      <c r="B822" t="s">
        <v>1198</v>
      </c>
      <c r="C822" t="s">
        <v>1242</v>
      </c>
      <c r="D822" t="s">
        <v>389</v>
      </c>
      <c r="E822" t="s">
        <v>1243</v>
      </c>
      <c r="F822">
        <v>1600</v>
      </c>
      <c r="G822" s="2">
        <f t="shared" si="71"/>
        <v>6769.23076923077</v>
      </c>
      <c r="H822" s="2">
        <v>7920</v>
      </c>
      <c r="I822">
        <f t="shared" si="70"/>
        <v>7408.467792</v>
      </c>
      <c r="J822">
        <f t="shared" si="68"/>
        <v>4.63029237</v>
      </c>
    </row>
    <row r="823" customHeight="1" spans="1:10">
      <c r="A823" s="1" t="s">
        <v>1244</v>
      </c>
      <c r="B823" t="s">
        <v>1198</v>
      </c>
      <c r="C823" t="s">
        <v>1245</v>
      </c>
      <c r="D823" t="s">
        <v>839</v>
      </c>
      <c r="E823" t="s">
        <v>1246</v>
      </c>
      <c r="F823">
        <v>400</v>
      </c>
      <c r="G823" s="2">
        <f t="shared" si="71"/>
        <v>46625.641025641</v>
      </c>
      <c r="H823" s="2">
        <v>54552</v>
      </c>
      <c r="I823">
        <f t="shared" si="70"/>
        <v>51028.6281552</v>
      </c>
      <c r="J823">
        <f t="shared" si="68"/>
        <v>127.571570388</v>
      </c>
    </row>
    <row r="824" customHeight="1" spans="1:10">
      <c r="A824" s="1" t="s">
        <v>66</v>
      </c>
      <c r="B824" t="s">
        <v>1198</v>
      </c>
      <c r="C824" t="s">
        <v>1226</v>
      </c>
      <c r="D824" t="s">
        <v>839</v>
      </c>
      <c r="E824" t="s">
        <v>1227</v>
      </c>
      <c r="F824">
        <v>300</v>
      </c>
      <c r="G824" s="2">
        <f t="shared" si="71"/>
        <v>1589.74358974359</v>
      </c>
      <c r="H824" s="2">
        <v>1860</v>
      </c>
      <c r="I824">
        <f t="shared" si="70"/>
        <v>1739.867436</v>
      </c>
      <c r="J824">
        <f t="shared" si="68"/>
        <v>5.79955812</v>
      </c>
    </row>
    <row r="825" customHeight="1" spans="1:10">
      <c r="A825" s="1" t="s">
        <v>14</v>
      </c>
      <c r="B825" t="s">
        <v>1198</v>
      </c>
      <c r="C825" t="s">
        <v>1247</v>
      </c>
      <c r="D825" t="s">
        <v>1248</v>
      </c>
      <c r="E825" t="s">
        <v>596</v>
      </c>
      <c r="F825">
        <v>30</v>
      </c>
      <c r="G825" s="2">
        <f t="shared" si="71"/>
        <v>148.717948717949</v>
      </c>
      <c r="H825" s="2">
        <v>174</v>
      </c>
      <c r="I825">
        <f t="shared" si="70"/>
        <v>162.7617924</v>
      </c>
      <c r="J825">
        <f t="shared" si="68"/>
        <v>5.42539308</v>
      </c>
    </row>
    <row r="826" customHeight="1" spans="1:10">
      <c r="A826" s="1" t="s">
        <v>14</v>
      </c>
      <c r="B826" t="s">
        <v>1198</v>
      </c>
      <c r="C826" t="s">
        <v>1249</v>
      </c>
      <c r="D826" t="s">
        <v>1250</v>
      </c>
      <c r="E826" t="s">
        <v>1251</v>
      </c>
      <c r="F826">
        <v>1</v>
      </c>
      <c r="G826" s="2">
        <f t="shared" si="71"/>
        <v>14.957264957265</v>
      </c>
      <c r="H826" s="2">
        <v>17.5</v>
      </c>
      <c r="I826">
        <f t="shared" si="70"/>
        <v>16.3697205</v>
      </c>
      <c r="J826">
        <f t="shared" si="68"/>
        <v>16.3697205</v>
      </c>
    </row>
    <row r="827" customHeight="1" spans="1:10">
      <c r="A827" s="1" t="s">
        <v>14</v>
      </c>
      <c r="B827" t="s">
        <v>1198</v>
      </c>
      <c r="C827" t="s">
        <v>1228</v>
      </c>
      <c r="D827" t="s">
        <v>86</v>
      </c>
      <c r="E827" t="s">
        <v>983</v>
      </c>
      <c r="F827">
        <v>10</v>
      </c>
      <c r="G827" s="2">
        <f t="shared" si="71"/>
        <v>6.41025641025641</v>
      </c>
      <c r="H827" s="2">
        <v>7.5</v>
      </c>
      <c r="I827">
        <f t="shared" si="70"/>
        <v>7.0155945</v>
      </c>
      <c r="J827">
        <f t="shared" si="68"/>
        <v>0.70155945</v>
      </c>
    </row>
    <row r="828" customHeight="1" spans="1:10">
      <c r="A828" s="1" t="s">
        <v>556</v>
      </c>
      <c r="B828" t="s">
        <v>1198</v>
      </c>
      <c r="C828" t="s">
        <v>1252</v>
      </c>
      <c r="D828" t="s">
        <v>1253</v>
      </c>
      <c r="E828" t="s">
        <v>1254</v>
      </c>
      <c r="F828">
        <v>50</v>
      </c>
      <c r="G828" s="2">
        <f t="shared" ref="G828:G862" si="72">H828/1.17</f>
        <v>12317.9487179487</v>
      </c>
      <c r="H828" s="2">
        <v>14412</v>
      </c>
      <c r="I828">
        <f t="shared" si="70"/>
        <v>13481.1663912</v>
      </c>
      <c r="J828">
        <f t="shared" si="68"/>
        <v>269.623327824</v>
      </c>
    </row>
    <row r="829" customHeight="1" spans="1:10">
      <c r="A829" s="1" t="s">
        <v>14</v>
      </c>
      <c r="B829" t="s">
        <v>1198</v>
      </c>
      <c r="C829" t="s">
        <v>1255</v>
      </c>
      <c r="D829" t="s">
        <v>1256</v>
      </c>
      <c r="E829" t="s">
        <v>1200</v>
      </c>
      <c r="F829">
        <v>10</v>
      </c>
      <c r="G829" s="2">
        <f t="shared" si="72"/>
        <v>17.9487179487179</v>
      </c>
      <c r="H829" s="2">
        <v>21</v>
      </c>
      <c r="I829">
        <f t="shared" si="70"/>
        <v>19.6436646</v>
      </c>
      <c r="J829">
        <f t="shared" si="68"/>
        <v>1.96436646</v>
      </c>
    </row>
    <row r="830" customHeight="1" spans="1:10">
      <c r="A830" s="1" t="s">
        <v>401</v>
      </c>
      <c r="B830" t="s">
        <v>1198</v>
      </c>
      <c r="C830" t="s">
        <v>764</v>
      </c>
      <c r="D830" t="s">
        <v>624</v>
      </c>
      <c r="E830" t="s">
        <v>1257</v>
      </c>
      <c r="F830">
        <v>10</v>
      </c>
      <c r="G830" s="2">
        <f t="shared" si="72"/>
        <v>116.666666666667</v>
      </c>
      <c r="H830" s="2">
        <v>136.5</v>
      </c>
      <c r="I830">
        <f t="shared" si="70"/>
        <v>127.6838199</v>
      </c>
      <c r="J830">
        <f t="shared" si="68"/>
        <v>12.76838199</v>
      </c>
    </row>
    <row r="831" customHeight="1" spans="1:10">
      <c r="A831" s="1" t="s">
        <v>401</v>
      </c>
      <c r="B831" t="s">
        <v>1198</v>
      </c>
      <c r="C831" t="s">
        <v>764</v>
      </c>
      <c r="D831" t="s">
        <v>624</v>
      </c>
      <c r="E831" t="s">
        <v>1257</v>
      </c>
      <c r="F831">
        <v>40</v>
      </c>
      <c r="G831" s="2">
        <f t="shared" si="72"/>
        <v>466.666666666667</v>
      </c>
      <c r="H831" s="2">
        <v>546</v>
      </c>
      <c r="I831">
        <f t="shared" si="70"/>
        <v>510.7352796</v>
      </c>
      <c r="J831">
        <f t="shared" si="68"/>
        <v>12.76838199</v>
      </c>
    </row>
    <row r="832" customHeight="1" spans="1:10">
      <c r="A832" s="1" t="s">
        <v>32</v>
      </c>
      <c r="B832" t="s">
        <v>1198</v>
      </c>
      <c r="C832" t="s">
        <v>1258</v>
      </c>
      <c r="D832" t="s">
        <v>1259</v>
      </c>
      <c r="E832" t="s">
        <v>334</v>
      </c>
      <c r="F832">
        <v>10</v>
      </c>
      <c r="G832" s="2">
        <f t="shared" si="72"/>
        <v>162.393162393162</v>
      </c>
      <c r="H832" s="2">
        <v>190</v>
      </c>
      <c r="I832">
        <f t="shared" si="70"/>
        <v>177.728394</v>
      </c>
      <c r="J832">
        <f t="shared" si="68"/>
        <v>17.7728394</v>
      </c>
    </row>
    <row r="833" customHeight="1" spans="1:10">
      <c r="A833" s="1" t="s">
        <v>14</v>
      </c>
      <c r="B833" t="s">
        <v>1198</v>
      </c>
      <c r="C833" t="s">
        <v>626</v>
      </c>
      <c r="D833" t="s">
        <v>627</v>
      </c>
      <c r="E833" t="s">
        <v>1260</v>
      </c>
      <c r="F833">
        <v>50</v>
      </c>
      <c r="G833" s="2">
        <f t="shared" si="72"/>
        <v>239.316239316239</v>
      </c>
      <c r="H833" s="2">
        <v>280</v>
      </c>
      <c r="I833">
        <f t="shared" si="70"/>
        <v>261.915528</v>
      </c>
      <c r="J833">
        <f t="shared" si="68"/>
        <v>5.23831056</v>
      </c>
    </row>
    <row r="834" customHeight="1" spans="1:10">
      <c r="A834" s="1" t="s">
        <v>14</v>
      </c>
      <c r="B834" t="s">
        <v>1198</v>
      </c>
      <c r="C834" t="s">
        <v>1261</v>
      </c>
      <c r="D834" t="s">
        <v>1215</v>
      </c>
      <c r="E834" t="s">
        <v>325</v>
      </c>
      <c r="F834">
        <v>20</v>
      </c>
      <c r="G834" s="2">
        <f t="shared" si="72"/>
        <v>38.4615384615385</v>
      </c>
      <c r="H834" s="2">
        <v>45</v>
      </c>
      <c r="I834">
        <f t="shared" si="70"/>
        <v>42.093567</v>
      </c>
      <c r="J834">
        <f t="shared" si="68"/>
        <v>2.10467835</v>
      </c>
    </row>
    <row r="835" customHeight="1" spans="1:10">
      <c r="A835" s="1" t="s">
        <v>190</v>
      </c>
      <c r="B835" t="s">
        <v>1198</v>
      </c>
      <c r="C835" t="s">
        <v>1262</v>
      </c>
      <c r="D835" t="s">
        <v>1263</v>
      </c>
      <c r="E835" t="s">
        <v>1264</v>
      </c>
      <c r="F835">
        <v>-10</v>
      </c>
      <c r="G835" s="2">
        <f t="shared" si="72"/>
        <v>-57.8632478632479</v>
      </c>
      <c r="H835" s="2">
        <v>-67.7</v>
      </c>
      <c r="I835">
        <f t="shared" si="70"/>
        <v>-63.32743302</v>
      </c>
      <c r="J835">
        <f t="shared" ref="J835:J898" si="73">I835/F835</f>
        <v>6.332743302</v>
      </c>
    </row>
    <row r="836" customHeight="1" spans="1:10">
      <c r="A836" s="1" t="s">
        <v>14</v>
      </c>
      <c r="B836" t="s">
        <v>1198</v>
      </c>
      <c r="C836" t="s">
        <v>1239</v>
      </c>
      <c r="D836" t="s">
        <v>1240</v>
      </c>
      <c r="E836" t="s">
        <v>1265</v>
      </c>
      <c r="F836">
        <v>30</v>
      </c>
      <c r="G836" s="2">
        <f t="shared" si="72"/>
        <v>173.846153846154</v>
      </c>
      <c r="H836" s="2">
        <v>203.4</v>
      </c>
      <c r="I836">
        <f t="shared" si="70"/>
        <v>190.26292284</v>
      </c>
      <c r="J836">
        <f t="shared" si="73"/>
        <v>6.342097428</v>
      </c>
    </row>
    <row r="837" customHeight="1" spans="1:10">
      <c r="A837" s="1" t="s">
        <v>14</v>
      </c>
      <c r="B837" t="s">
        <v>1198</v>
      </c>
      <c r="C837" t="s">
        <v>1266</v>
      </c>
      <c r="D837" t="s">
        <v>301</v>
      </c>
      <c r="E837" t="s">
        <v>1267</v>
      </c>
      <c r="F837">
        <v>300</v>
      </c>
      <c r="G837" s="2">
        <f t="shared" si="72"/>
        <v>1153.84615384615</v>
      </c>
      <c r="H837" s="2">
        <v>1350</v>
      </c>
      <c r="I837">
        <f t="shared" si="70"/>
        <v>1262.80701</v>
      </c>
      <c r="J837">
        <f t="shared" si="73"/>
        <v>4.2093567</v>
      </c>
    </row>
    <row r="838" customHeight="1" spans="1:10">
      <c r="A838" s="1" t="s">
        <v>66</v>
      </c>
      <c r="B838" t="s">
        <v>1198</v>
      </c>
      <c r="C838" t="s">
        <v>1220</v>
      </c>
      <c r="D838" t="s">
        <v>1221</v>
      </c>
      <c r="E838" t="s">
        <v>1222</v>
      </c>
      <c r="F838">
        <v>100</v>
      </c>
      <c r="G838" s="2">
        <f t="shared" si="72"/>
        <v>470.08547008547</v>
      </c>
      <c r="H838" s="2">
        <v>550</v>
      </c>
      <c r="I838">
        <f t="shared" si="70"/>
        <v>514.47693</v>
      </c>
      <c r="J838">
        <f t="shared" si="73"/>
        <v>5.1447693</v>
      </c>
    </row>
    <row r="839" customHeight="1" spans="1:10">
      <c r="A839" s="1" t="s">
        <v>9</v>
      </c>
      <c r="B839" t="s">
        <v>1198</v>
      </c>
      <c r="C839" t="s">
        <v>1242</v>
      </c>
      <c r="D839" t="s">
        <v>389</v>
      </c>
      <c r="E839" t="s">
        <v>1243</v>
      </c>
      <c r="F839">
        <v>1600</v>
      </c>
      <c r="G839" s="2">
        <f t="shared" si="72"/>
        <v>6769.23076923077</v>
      </c>
      <c r="H839" s="2">
        <v>7920</v>
      </c>
      <c r="I839">
        <f t="shared" si="70"/>
        <v>7408.467792</v>
      </c>
      <c r="J839">
        <f t="shared" si="73"/>
        <v>4.63029237</v>
      </c>
    </row>
    <row r="840" customHeight="1" spans="1:10">
      <c r="A840" s="1" t="s">
        <v>14</v>
      </c>
      <c r="B840" t="s">
        <v>1198</v>
      </c>
      <c r="C840" t="s">
        <v>1268</v>
      </c>
      <c r="D840" t="s">
        <v>624</v>
      </c>
      <c r="E840" t="s">
        <v>1269</v>
      </c>
      <c r="F840">
        <v>30</v>
      </c>
      <c r="G840" s="2">
        <f t="shared" si="72"/>
        <v>139.230769230769</v>
      </c>
      <c r="H840" s="2">
        <v>162.9</v>
      </c>
      <c r="I840">
        <f t="shared" si="70"/>
        <v>152.37871254</v>
      </c>
      <c r="J840">
        <f t="shared" si="73"/>
        <v>5.079290418</v>
      </c>
    </row>
    <row r="841" customHeight="1" spans="1:10">
      <c r="A841" s="1" t="s">
        <v>14</v>
      </c>
      <c r="B841" t="s">
        <v>1198</v>
      </c>
      <c r="C841" t="s">
        <v>1216</v>
      </c>
      <c r="D841" t="s">
        <v>1217</v>
      </c>
      <c r="E841" t="s">
        <v>1218</v>
      </c>
      <c r="F841">
        <v>30</v>
      </c>
      <c r="G841" s="2">
        <f t="shared" si="72"/>
        <v>96.9230769230769</v>
      </c>
      <c r="H841" s="2">
        <v>113.4</v>
      </c>
      <c r="I841">
        <f t="shared" si="70"/>
        <v>106.07578884</v>
      </c>
      <c r="J841">
        <f t="shared" si="73"/>
        <v>3.535859628</v>
      </c>
    </row>
    <row r="842" customHeight="1" spans="1:10">
      <c r="A842" s="1" t="s">
        <v>14</v>
      </c>
      <c r="B842" t="s">
        <v>1198</v>
      </c>
      <c r="C842" t="s">
        <v>974</v>
      </c>
      <c r="D842" t="s">
        <v>293</v>
      </c>
      <c r="E842" t="s">
        <v>975</v>
      </c>
      <c r="F842">
        <v>10</v>
      </c>
      <c r="G842" s="2">
        <f t="shared" si="72"/>
        <v>141.025641025641</v>
      </c>
      <c r="H842" s="2">
        <v>165</v>
      </c>
      <c r="I842">
        <f t="shared" si="70"/>
        <v>154.343079</v>
      </c>
      <c r="J842">
        <f t="shared" si="73"/>
        <v>15.4343079</v>
      </c>
    </row>
    <row r="843" customHeight="1" spans="1:10">
      <c r="A843" s="1" t="s">
        <v>14</v>
      </c>
      <c r="B843" t="s">
        <v>1198</v>
      </c>
      <c r="C843" t="s">
        <v>1206</v>
      </c>
      <c r="D843" t="s">
        <v>1207</v>
      </c>
      <c r="E843" t="s">
        <v>1200</v>
      </c>
      <c r="F843">
        <v>20</v>
      </c>
      <c r="G843" s="2">
        <f t="shared" si="72"/>
        <v>68.3760683760684</v>
      </c>
      <c r="H843" s="2">
        <v>80</v>
      </c>
      <c r="I843">
        <f t="shared" si="70"/>
        <v>74.833008</v>
      </c>
      <c r="J843">
        <f t="shared" si="73"/>
        <v>3.7416504</v>
      </c>
    </row>
    <row r="844" customHeight="1" spans="1:10">
      <c r="A844" s="1" t="s">
        <v>197</v>
      </c>
      <c r="B844" t="s">
        <v>1198</v>
      </c>
      <c r="C844" t="s">
        <v>1270</v>
      </c>
      <c r="D844" t="s">
        <v>1271</v>
      </c>
      <c r="E844" t="s">
        <v>273</v>
      </c>
      <c r="F844">
        <v>30</v>
      </c>
      <c r="G844" s="2">
        <f t="shared" si="72"/>
        <v>115.384615384615</v>
      </c>
      <c r="H844" s="2">
        <v>135</v>
      </c>
      <c r="I844">
        <f t="shared" si="70"/>
        <v>126.280701</v>
      </c>
      <c r="J844">
        <f t="shared" si="73"/>
        <v>4.2093567</v>
      </c>
    </row>
    <row r="845" customHeight="1" spans="1:10">
      <c r="A845" s="1" t="s">
        <v>14</v>
      </c>
      <c r="B845" t="s">
        <v>1198</v>
      </c>
      <c r="C845" t="s">
        <v>1272</v>
      </c>
      <c r="D845" t="s">
        <v>359</v>
      </c>
      <c r="E845" t="s">
        <v>650</v>
      </c>
      <c r="F845">
        <v>10</v>
      </c>
      <c r="G845" s="2">
        <f t="shared" si="72"/>
        <v>333.333333333333</v>
      </c>
      <c r="H845" s="2">
        <v>390</v>
      </c>
      <c r="I845">
        <f t="shared" si="70"/>
        <v>364.810914</v>
      </c>
      <c r="J845">
        <f t="shared" si="73"/>
        <v>36.4810914</v>
      </c>
    </row>
    <row r="846" customHeight="1" spans="1:10">
      <c r="A846" s="1" t="s">
        <v>14</v>
      </c>
      <c r="B846" t="s">
        <v>1198</v>
      </c>
      <c r="C846" t="s">
        <v>1247</v>
      </c>
      <c r="D846" t="s">
        <v>1248</v>
      </c>
      <c r="E846" t="s">
        <v>596</v>
      </c>
      <c r="F846">
        <v>50</v>
      </c>
      <c r="G846" s="2">
        <f t="shared" si="72"/>
        <v>247.863247863248</v>
      </c>
      <c r="H846" s="2">
        <v>290</v>
      </c>
      <c r="I846">
        <f t="shared" si="70"/>
        <v>271.269654</v>
      </c>
      <c r="J846">
        <f t="shared" si="73"/>
        <v>5.42539308</v>
      </c>
    </row>
    <row r="847" customHeight="1" spans="1:10">
      <c r="A847" s="1" t="s">
        <v>14</v>
      </c>
      <c r="B847" t="s">
        <v>1198</v>
      </c>
      <c r="C847" t="s">
        <v>1273</v>
      </c>
      <c r="D847" t="s">
        <v>803</v>
      </c>
      <c r="E847" t="s">
        <v>688</v>
      </c>
      <c r="F847">
        <v>100</v>
      </c>
      <c r="G847" s="2">
        <f t="shared" si="72"/>
        <v>555.555555555556</v>
      </c>
      <c r="H847" s="2">
        <v>650</v>
      </c>
      <c r="I847">
        <f t="shared" si="70"/>
        <v>608.01819</v>
      </c>
      <c r="J847">
        <f t="shared" si="73"/>
        <v>6.0801819</v>
      </c>
    </row>
    <row r="848" customHeight="1" spans="1:10">
      <c r="A848" s="1" t="s">
        <v>190</v>
      </c>
      <c r="B848" t="s">
        <v>1198</v>
      </c>
      <c r="C848" t="s">
        <v>784</v>
      </c>
      <c r="D848" t="s">
        <v>785</v>
      </c>
      <c r="E848" t="s">
        <v>786</v>
      </c>
      <c r="F848">
        <v>2</v>
      </c>
      <c r="G848" s="2">
        <f t="shared" si="72"/>
        <v>54.7008547008547</v>
      </c>
      <c r="H848" s="2">
        <v>64</v>
      </c>
      <c r="I848">
        <f t="shared" si="70"/>
        <v>59.8664064</v>
      </c>
      <c r="J848">
        <f t="shared" si="73"/>
        <v>29.9332032</v>
      </c>
    </row>
    <row r="849" customHeight="1" spans="1:10">
      <c r="A849" s="1" t="s">
        <v>80</v>
      </c>
      <c r="B849" t="s">
        <v>1198</v>
      </c>
      <c r="C849" t="s">
        <v>832</v>
      </c>
      <c r="D849" t="s">
        <v>833</v>
      </c>
      <c r="E849" t="s">
        <v>1274</v>
      </c>
      <c r="F849">
        <v>400</v>
      </c>
      <c r="G849" s="2">
        <f t="shared" si="72"/>
        <v>6782.90598290598</v>
      </c>
      <c r="H849" s="2">
        <v>7936</v>
      </c>
      <c r="I849">
        <f t="shared" si="70"/>
        <v>7423.4343936</v>
      </c>
      <c r="J849">
        <f t="shared" si="73"/>
        <v>18.558585984</v>
      </c>
    </row>
    <row r="850" customHeight="1" spans="1:10">
      <c r="A850" s="1" t="s">
        <v>9</v>
      </c>
      <c r="B850" t="s">
        <v>1198</v>
      </c>
      <c r="C850" t="s">
        <v>972</v>
      </c>
      <c r="D850" t="s">
        <v>398</v>
      </c>
      <c r="E850" t="s">
        <v>973</v>
      </c>
      <c r="F850">
        <v>1000</v>
      </c>
      <c r="G850" s="2">
        <f t="shared" si="72"/>
        <v>1606.83760683761</v>
      </c>
      <c r="H850" s="2">
        <v>1880</v>
      </c>
      <c r="I850">
        <f t="shared" si="70"/>
        <v>1758.575688</v>
      </c>
      <c r="J850">
        <f t="shared" si="73"/>
        <v>1.758575688</v>
      </c>
    </row>
    <row r="851" customHeight="1" spans="1:10">
      <c r="A851" s="1" t="s">
        <v>472</v>
      </c>
      <c r="B851" t="s">
        <v>1198</v>
      </c>
      <c r="C851" t="s">
        <v>474</v>
      </c>
      <c r="D851" t="s">
        <v>475</v>
      </c>
      <c r="E851" t="s">
        <v>476</v>
      </c>
      <c r="F851">
        <v>600</v>
      </c>
      <c r="G851" s="2">
        <f t="shared" si="72"/>
        <v>26205.1282051282</v>
      </c>
      <c r="H851" s="2">
        <v>30660</v>
      </c>
      <c r="I851">
        <f t="shared" si="70"/>
        <v>28679.750316</v>
      </c>
      <c r="J851">
        <f t="shared" si="73"/>
        <v>47.79958386</v>
      </c>
    </row>
    <row r="852" customHeight="1" spans="1:10">
      <c r="A852" s="1" t="s">
        <v>190</v>
      </c>
      <c r="B852" t="s">
        <v>1198</v>
      </c>
      <c r="C852" t="s">
        <v>1262</v>
      </c>
      <c r="D852" t="s">
        <v>1263</v>
      </c>
      <c r="E852" t="s">
        <v>1265</v>
      </c>
      <c r="F852">
        <v>10</v>
      </c>
      <c r="G852" s="2">
        <f t="shared" si="72"/>
        <v>57.2649572649573</v>
      </c>
      <c r="H852" s="2">
        <v>67</v>
      </c>
      <c r="I852">
        <f t="shared" si="70"/>
        <v>62.6726442</v>
      </c>
      <c r="J852">
        <f t="shared" si="73"/>
        <v>6.26726442</v>
      </c>
    </row>
    <row r="853" customHeight="1" spans="1:10">
      <c r="A853" s="1" t="s">
        <v>14</v>
      </c>
      <c r="B853" t="s">
        <v>1198</v>
      </c>
      <c r="C853" t="s">
        <v>16</v>
      </c>
      <c r="D853" t="s">
        <v>17</v>
      </c>
      <c r="E853" t="s">
        <v>1200</v>
      </c>
      <c r="F853">
        <v>20</v>
      </c>
      <c r="G853" s="2">
        <f t="shared" si="72"/>
        <v>52.991452991453</v>
      </c>
      <c r="H853" s="2">
        <v>62</v>
      </c>
      <c r="I853">
        <f t="shared" si="70"/>
        <v>57.9955812</v>
      </c>
      <c r="J853">
        <f t="shared" si="73"/>
        <v>2.89977906</v>
      </c>
    </row>
    <row r="854" customHeight="1" spans="1:10">
      <c r="A854" s="1" t="s">
        <v>14</v>
      </c>
      <c r="B854" t="s">
        <v>1198</v>
      </c>
      <c r="C854" t="s">
        <v>1275</v>
      </c>
      <c r="D854" t="s">
        <v>1276</v>
      </c>
      <c r="E854" t="s">
        <v>596</v>
      </c>
      <c r="F854">
        <v>10</v>
      </c>
      <c r="G854" s="2">
        <f t="shared" si="72"/>
        <v>21.3675213675214</v>
      </c>
      <c r="H854" s="2">
        <v>25</v>
      </c>
      <c r="I854">
        <f t="shared" si="70"/>
        <v>23.385315</v>
      </c>
      <c r="J854">
        <f t="shared" si="73"/>
        <v>2.3385315</v>
      </c>
    </row>
    <row r="855" customHeight="1" spans="1:10">
      <c r="A855" s="1" t="s">
        <v>14</v>
      </c>
      <c r="B855" t="s">
        <v>1198</v>
      </c>
      <c r="C855" t="s">
        <v>1277</v>
      </c>
      <c r="D855" t="s">
        <v>1278</v>
      </c>
      <c r="E855" t="s">
        <v>729</v>
      </c>
      <c r="F855">
        <v>20</v>
      </c>
      <c r="G855" s="2">
        <f t="shared" si="72"/>
        <v>45.982905982906</v>
      </c>
      <c r="H855" s="2">
        <v>53.8</v>
      </c>
      <c r="I855">
        <f t="shared" si="70"/>
        <v>50.32519788</v>
      </c>
      <c r="J855">
        <f t="shared" si="73"/>
        <v>2.516259894</v>
      </c>
    </row>
    <row r="856" customHeight="1" spans="1:10">
      <c r="A856" s="1" t="s">
        <v>66</v>
      </c>
      <c r="B856" t="s">
        <v>1198</v>
      </c>
      <c r="C856" t="s">
        <v>1279</v>
      </c>
      <c r="D856" t="s">
        <v>330</v>
      </c>
      <c r="E856" t="s">
        <v>1227</v>
      </c>
      <c r="F856">
        <v>200</v>
      </c>
      <c r="G856" s="2">
        <f t="shared" si="72"/>
        <v>1158.97435897436</v>
      </c>
      <c r="H856" s="2">
        <v>1356</v>
      </c>
      <c r="I856">
        <f t="shared" si="70"/>
        <v>1268.4194856</v>
      </c>
      <c r="J856">
        <f t="shared" si="73"/>
        <v>6.342097428</v>
      </c>
    </row>
    <row r="857" customHeight="1" spans="1:10">
      <c r="A857" s="1" t="s">
        <v>886</v>
      </c>
      <c r="B857" t="s">
        <v>1198</v>
      </c>
      <c r="C857" t="s">
        <v>887</v>
      </c>
      <c r="D857" t="s">
        <v>888</v>
      </c>
      <c r="E857" t="s">
        <v>889</v>
      </c>
      <c r="F857">
        <v>50</v>
      </c>
      <c r="G857" s="2">
        <f t="shared" si="72"/>
        <v>4029.48717948718</v>
      </c>
      <c r="H857" s="2">
        <v>4714.5</v>
      </c>
      <c r="I857">
        <f t="shared" si="70"/>
        <v>4410.0027027</v>
      </c>
      <c r="J857">
        <f t="shared" si="73"/>
        <v>88.200054054</v>
      </c>
    </row>
    <row r="858" customHeight="1" spans="1:10">
      <c r="A858" s="1" t="s">
        <v>66</v>
      </c>
      <c r="B858" t="s">
        <v>1198</v>
      </c>
      <c r="C858" t="s">
        <v>1280</v>
      </c>
      <c r="D858" t="s">
        <v>1281</v>
      </c>
      <c r="E858" t="s">
        <v>384</v>
      </c>
      <c r="F858">
        <v>20</v>
      </c>
      <c r="G858" s="2">
        <f t="shared" si="72"/>
        <v>42.7350427350427</v>
      </c>
      <c r="H858" s="2">
        <v>50</v>
      </c>
      <c r="I858">
        <f t="shared" si="70"/>
        <v>46.77063</v>
      </c>
      <c r="J858">
        <f t="shared" si="73"/>
        <v>2.3385315</v>
      </c>
    </row>
    <row r="859" customHeight="1" spans="1:10">
      <c r="A859" s="1" t="s">
        <v>14</v>
      </c>
      <c r="B859" t="s">
        <v>1198</v>
      </c>
      <c r="C859" t="s">
        <v>1282</v>
      </c>
      <c r="D859" t="s">
        <v>1283</v>
      </c>
      <c r="E859" t="s">
        <v>18</v>
      </c>
      <c r="F859">
        <v>40</v>
      </c>
      <c r="G859" s="2">
        <f t="shared" si="72"/>
        <v>29.0598290598291</v>
      </c>
      <c r="H859" s="2">
        <v>34</v>
      </c>
      <c r="I859">
        <f t="shared" si="70"/>
        <v>31.8040284</v>
      </c>
      <c r="J859">
        <f t="shared" si="73"/>
        <v>0.79510071</v>
      </c>
    </row>
    <row r="860" customHeight="1" spans="1:10">
      <c r="A860" s="1" t="s">
        <v>158</v>
      </c>
      <c r="B860" t="s">
        <v>1198</v>
      </c>
      <c r="C860" t="s">
        <v>1284</v>
      </c>
      <c r="D860" t="s">
        <v>1285</v>
      </c>
      <c r="E860" t="s">
        <v>1286</v>
      </c>
      <c r="F860">
        <v>50</v>
      </c>
      <c r="G860" s="2">
        <f t="shared" si="72"/>
        <v>1337.60683760684</v>
      </c>
      <c r="H860" s="2">
        <v>1565</v>
      </c>
      <c r="I860">
        <f t="shared" ref="I860:I923" si="74">H860*0.9354126</f>
        <v>1463.920719</v>
      </c>
      <c r="J860">
        <f t="shared" si="73"/>
        <v>29.27841438</v>
      </c>
    </row>
    <row r="861" customHeight="1" spans="1:10">
      <c r="A861" s="1" t="s">
        <v>472</v>
      </c>
      <c r="B861" t="s">
        <v>1198</v>
      </c>
      <c r="C861" t="s">
        <v>474</v>
      </c>
      <c r="D861" t="s">
        <v>475</v>
      </c>
      <c r="E861" t="s">
        <v>476</v>
      </c>
      <c r="F861">
        <v>600</v>
      </c>
      <c r="G861" s="2">
        <f t="shared" si="72"/>
        <v>26205.1282051282</v>
      </c>
      <c r="H861" s="2">
        <v>30660</v>
      </c>
      <c r="I861">
        <f t="shared" si="74"/>
        <v>28679.750316</v>
      </c>
      <c r="J861">
        <f t="shared" si="73"/>
        <v>47.79958386</v>
      </c>
    </row>
    <row r="862" customHeight="1" spans="1:10">
      <c r="A862" s="1" t="s">
        <v>24</v>
      </c>
      <c r="B862" t="s">
        <v>1198</v>
      </c>
      <c r="C862" t="s">
        <v>25</v>
      </c>
      <c r="D862" t="s">
        <v>26</v>
      </c>
      <c r="E862" t="s">
        <v>35</v>
      </c>
      <c r="F862">
        <v>20</v>
      </c>
      <c r="G862" s="2">
        <f t="shared" si="72"/>
        <v>37.6068376068376</v>
      </c>
      <c r="H862" s="2">
        <v>44</v>
      </c>
      <c r="I862">
        <f t="shared" si="74"/>
        <v>41.1581544</v>
      </c>
      <c r="J862">
        <f t="shared" si="73"/>
        <v>2.05790772</v>
      </c>
    </row>
    <row r="863" customHeight="1" spans="1:10">
      <c r="A863" s="1" t="s">
        <v>1287</v>
      </c>
      <c r="B863" t="s">
        <v>1198</v>
      </c>
      <c r="C863" t="s">
        <v>1288</v>
      </c>
      <c r="D863" t="s">
        <v>1289</v>
      </c>
      <c r="E863" t="s">
        <v>1290</v>
      </c>
      <c r="F863">
        <v>300</v>
      </c>
      <c r="G863" s="2">
        <f t="shared" ref="G863:G873" si="75">H863/1.17</f>
        <v>76.9230769230769</v>
      </c>
      <c r="H863" s="2">
        <v>90</v>
      </c>
      <c r="I863">
        <f t="shared" si="74"/>
        <v>84.187134</v>
      </c>
      <c r="J863">
        <f t="shared" si="73"/>
        <v>0.28062378</v>
      </c>
    </row>
    <row r="864" customHeight="1" spans="1:10">
      <c r="A864" s="1" t="s">
        <v>88</v>
      </c>
      <c r="B864" t="s">
        <v>1198</v>
      </c>
      <c r="C864" t="s">
        <v>1291</v>
      </c>
      <c r="D864" t="s">
        <v>1292</v>
      </c>
      <c r="E864" t="s">
        <v>1293</v>
      </c>
      <c r="F864">
        <v>200</v>
      </c>
      <c r="G864" s="2">
        <f t="shared" si="75"/>
        <v>52.991452991453</v>
      </c>
      <c r="H864" s="2">
        <v>62</v>
      </c>
      <c r="I864">
        <f t="shared" si="74"/>
        <v>57.9955812</v>
      </c>
      <c r="J864">
        <f t="shared" si="73"/>
        <v>0.289977906</v>
      </c>
    </row>
    <row r="865" customHeight="1" spans="1:10">
      <c r="A865" s="1" t="s">
        <v>88</v>
      </c>
      <c r="B865" t="s">
        <v>1198</v>
      </c>
      <c r="C865" t="s">
        <v>1294</v>
      </c>
      <c r="D865" t="s">
        <v>1295</v>
      </c>
      <c r="E865" t="s">
        <v>1296</v>
      </c>
      <c r="F865">
        <v>300</v>
      </c>
      <c r="G865" s="2">
        <f t="shared" si="75"/>
        <v>205.128205128205</v>
      </c>
      <c r="H865" s="2">
        <v>240</v>
      </c>
      <c r="I865">
        <f t="shared" si="74"/>
        <v>224.499024</v>
      </c>
      <c r="J865">
        <f t="shared" si="73"/>
        <v>0.74833008</v>
      </c>
    </row>
    <row r="866" customHeight="1" spans="1:10">
      <c r="A866" s="1" t="s">
        <v>14</v>
      </c>
      <c r="B866" t="s">
        <v>1198</v>
      </c>
      <c r="C866" t="s">
        <v>1023</v>
      </c>
      <c r="D866" t="s">
        <v>1024</v>
      </c>
      <c r="E866" t="s">
        <v>1025</v>
      </c>
      <c r="F866">
        <v>200</v>
      </c>
      <c r="G866" s="2">
        <f t="shared" si="75"/>
        <v>68.3760683760684</v>
      </c>
      <c r="H866" s="2">
        <v>80</v>
      </c>
      <c r="I866">
        <f t="shared" si="74"/>
        <v>74.833008</v>
      </c>
      <c r="J866">
        <f t="shared" si="73"/>
        <v>0.37416504</v>
      </c>
    </row>
    <row r="867" customHeight="1" spans="1:10">
      <c r="A867" s="1" t="s">
        <v>14</v>
      </c>
      <c r="B867" t="s">
        <v>1198</v>
      </c>
      <c r="C867" t="s">
        <v>1023</v>
      </c>
      <c r="D867" t="s">
        <v>1297</v>
      </c>
      <c r="E867" t="s">
        <v>1025</v>
      </c>
      <c r="F867">
        <v>200</v>
      </c>
      <c r="G867" s="2">
        <f t="shared" si="75"/>
        <v>94.017094017094</v>
      </c>
      <c r="H867" s="2">
        <v>110</v>
      </c>
      <c r="I867">
        <f t="shared" si="74"/>
        <v>102.895386</v>
      </c>
      <c r="J867">
        <f t="shared" si="73"/>
        <v>0.51447693</v>
      </c>
    </row>
    <row r="868" customHeight="1" spans="1:10">
      <c r="A868" s="1" t="s">
        <v>1287</v>
      </c>
      <c r="B868" t="s">
        <v>1198</v>
      </c>
      <c r="C868" t="s">
        <v>1288</v>
      </c>
      <c r="D868" t="s">
        <v>1289</v>
      </c>
      <c r="E868" t="s">
        <v>1290</v>
      </c>
      <c r="F868">
        <v>300</v>
      </c>
      <c r="G868" s="2">
        <f t="shared" si="75"/>
        <v>76.9230769230769</v>
      </c>
      <c r="H868" s="2">
        <v>90</v>
      </c>
      <c r="I868">
        <f t="shared" si="74"/>
        <v>84.187134</v>
      </c>
      <c r="J868">
        <f t="shared" si="73"/>
        <v>0.28062378</v>
      </c>
    </row>
    <row r="869" customHeight="1" spans="1:10">
      <c r="A869" s="1" t="s">
        <v>1298</v>
      </c>
      <c r="B869" t="s">
        <v>1198</v>
      </c>
      <c r="C869" t="s">
        <v>1299</v>
      </c>
      <c r="D869" t="s">
        <v>1300</v>
      </c>
      <c r="E869" t="s">
        <v>1301</v>
      </c>
      <c r="F869">
        <v>1800</v>
      </c>
      <c r="G869" s="2">
        <f t="shared" si="75"/>
        <v>538.461538461538</v>
      </c>
      <c r="H869" s="2">
        <v>630</v>
      </c>
      <c r="I869">
        <f t="shared" si="74"/>
        <v>589.309938</v>
      </c>
      <c r="J869">
        <f t="shared" si="73"/>
        <v>0.32739441</v>
      </c>
    </row>
    <row r="870" customHeight="1" spans="1:10">
      <c r="A870" s="1" t="s">
        <v>385</v>
      </c>
      <c r="B870" t="s">
        <v>1198</v>
      </c>
      <c r="C870" t="s">
        <v>1302</v>
      </c>
      <c r="D870" t="s">
        <v>301</v>
      </c>
      <c r="E870" t="s">
        <v>1303</v>
      </c>
      <c r="F870">
        <v>1</v>
      </c>
      <c r="G870" s="2">
        <f t="shared" si="75"/>
        <v>4.44444444444444</v>
      </c>
      <c r="H870" s="2">
        <v>5.2</v>
      </c>
      <c r="I870">
        <f t="shared" si="74"/>
        <v>4.86414552</v>
      </c>
      <c r="J870">
        <f t="shared" si="73"/>
        <v>4.86414552</v>
      </c>
    </row>
    <row r="871" customHeight="1" spans="1:10">
      <c r="A871" s="1" t="s">
        <v>1298</v>
      </c>
      <c r="B871" t="s">
        <v>1198</v>
      </c>
      <c r="C871" t="s">
        <v>1304</v>
      </c>
      <c r="D871" t="s">
        <v>1305</v>
      </c>
      <c r="E871" t="s">
        <v>1301</v>
      </c>
      <c r="F871">
        <v>500</v>
      </c>
      <c r="G871" s="2">
        <f t="shared" si="75"/>
        <v>811.965811965812</v>
      </c>
      <c r="H871" s="2">
        <v>950</v>
      </c>
      <c r="I871">
        <f t="shared" si="74"/>
        <v>888.64197</v>
      </c>
      <c r="J871">
        <f t="shared" si="73"/>
        <v>1.77728394</v>
      </c>
    </row>
    <row r="872" customHeight="1" spans="1:10">
      <c r="A872" s="1" t="s">
        <v>1287</v>
      </c>
      <c r="B872" t="s">
        <v>1198</v>
      </c>
      <c r="C872" t="s">
        <v>1288</v>
      </c>
      <c r="D872" t="s">
        <v>1306</v>
      </c>
      <c r="E872" t="s">
        <v>1290</v>
      </c>
      <c r="F872">
        <v>500</v>
      </c>
      <c r="G872" s="2">
        <f t="shared" si="75"/>
        <v>128.205128205128</v>
      </c>
      <c r="H872" s="2">
        <v>150</v>
      </c>
      <c r="I872">
        <f t="shared" si="74"/>
        <v>140.31189</v>
      </c>
      <c r="J872">
        <f t="shared" si="73"/>
        <v>0.28062378</v>
      </c>
    </row>
    <row r="873" customHeight="1" spans="1:10">
      <c r="A873" s="1" t="s">
        <v>1287</v>
      </c>
      <c r="B873" t="s">
        <v>1198</v>
      </c>
      <c r="C873" t="s">
        <v>1288</v>
      </c>
      <c r="D873" t="s">
        <v>1289</v>
      </c>
      <c r="E873" t="s">
        <v>1290</v>
      </c>
      <c r="F873">
        <v>500</v>
      </c>
      <c r="G873" s="2">
        <f t="shared" si="75"/>
        <v>128.205128205128</v>
      </c>
      <c r="H873" s="2">
        <v>150</v>
      </c>
      <c r="I873">
        <f t="shared" si="74"/>
        <v>140.31189</v>
      </c>
      <c r="J873">
        <f t="shared" si="73"/>
        <v>0.28062378</v>
      </c>
    </row>
    <row r="874" customHeight="1" spans="1:10">
      <c r="A874" s="1" t="s">
        <v>88</v>
      </c>
      <c r="B874" t="s">
        <v>820</v>
      </c>
      <c r="C874" t="s">
        <v>90</v>
      </c>
      <c r="D874" t="s">
        <v>1307</v>
      </c>
      <c r="E874" t="s">
        <v>1031</v>
      </c>
      <c r="F874">
        <v>288</v>
      </c>
      <c r="G874" s="2">
        <f t="shared" ref="G874:G880" si="76">H874/1.17</f>
        <v>9353.84615384615</v>
      </c>
      <c r="H874" s="2">
        <v>10944</v>
      </c>
      <c r="I874">
        <f t="shared" si="74"/>
        <v>10237.1554944</v>
      </c>
      <c r="J874">
        <f t="shared" si="73"/>
        <v>35.5456788</v>
      </c>
    </row>
    <row r="875" customHeight="1" spans="1:10">
      <c r="A875" s="1" t="s">
        <v>88</v>
      </c>
      <c r="B875" t="s">
        <v>820</v>
      </c>
      <c r="C875" t="s">
        <v>90</v>
      </c>
      <c r="D875" t="s">
        <v>1307</v>
      </c>
      <c r="E875" t="s">
        <v>1031</v>
      </c>
      <c r="F875">
        <v>228</v>
      </c>
      <c r="G875" s="2">
        <f t="shared" si="76"/>
        <v>7405.12820512821</v>
      </c>
      <c r="H875" s="2">
        <v>8664</v>
      </c>
      <c r="I875">
        <f t="shared" si="74"/>
        <v>8104.4147664</v>
      </c>
      <c r="J875">
        <f t="shared" si="73"/>
        <v>35.5456788</v>
      </c>
    </row>
    <row r="876" customHeight="1" spans="1:10">
      <c r="A876" s="1" t="s">
        <v>1074</v>
      </c>
      <c r="B876" t="s">
        <v>820</v>
      </c>
      <c r="C876" t="s">
        <v>1308</v>
      </c>
      <c r="D876" t="s">
        <v>1309</v>
      </c>
      <c r="E876" t="s">
        <v>1031</v>
      </c>
      <c r="F876">
        <v>-17</v>
      </c>
      <c r="G876" s="2">
        <f t="shared" si="76"/>
        <v>-123.504273504274</v>
      </c>
      <c r="H876" s="2">
        <v>-144.5</v>
      </c>
      <c r="I876">
        <f t="shared" si="74"/>
        <v>-135.1671207</v>
      </c>
      <c r="J876">
        <f t="shared" si="73"/>
        <v>7.9510071</v>
      </c>
    </row>
    <row r="877" customHeight="1" spans="1:10">
      <c r="A877" s="1" t="s">
        <v>1074</v>
      </c>
      <c r="B877" t="s">
        <v>820</v>
      </c>
      <c r="C877" t="s">
        <v>1308</v>
      </c>
      <c r="D877" t="s">
        <v>1309</v>
      </c>
      <c r="E877" t="s">
        <v>1031</v>
      </c>
      <c r="F877">
        <v>-180</v>
      </c>
      <c r="G877" s="2">
        <f t="shared" si="76"/>
        <v>-1307.69230769231</v>
      </c>
      <c r="H877" s="2">
        <v>-1530</v>
      </c>
      <c r="I877">
        <f t="shared" si="74"/>
        <v>-1431.181278</v>
      </c>
      <c r="J877">
        <f t="shared" si="73"/>
        <v>7.9510071</v>
      </c>
    </row>
    <row r="878" customHeight="1" spans="1:10">
      <c r="A878" s="1" t="s">
        <v>1074</v>
      </c>
      <c r="B878" t="s">
        <v>820</v>
      </c>
      <c r="C878" t="s">
        <v>1308</v>
      </c>
      <c r="D878" t="s">
        <v>1309</v>
      </c>
      <c r="E878" t="s">
        <v>1031</v>
      </c>
      <c r="F878">
        <v>-144</v>
      </c>
      <c r="G878" s="2">
        <f t="shared" si="76"/>
        <v>-1046.15384615385</v>
      </c>
      <c r="H878" s="2">
        <v>-1224</v>
      </c>
      <c r="I878">
        <f t="shared" si="74"/>
        <v>-1144.9450224</v>
      </c>
      <c r="J878">
        <f t="shared" si="73"/>
        <v>7.9510071</v>
      </c>
    </row>
    <row r="879" customHeight="1" spans="1:10">
      <c r="A879" s="1" t="s">
        <v>1074</v>
      </c>
      <c r="B879" t="s">
        <v>820</v>
      </c>
      <c r="C879" t="s">
        <v>1308</v>
      </c>
      <c r="D879" t="s">
        <v>1309</v>
      </c>
      <c r="E879" t="s">
        <v>1031</v>
      </c>
      <c r="F879">
        <v>-130</v>
      </c>
      <c r="G879" s="2">
        <f t="shared" si="76"/>
        <v>-944.444444444444</v>
      </c>
      <c r="H879" s="2">
        <v>-1105</v>
      </c>
      <c r="I879">
        <f t="shared" si="74"/>
        <v>-1033.630923</v>
      </c>
      <c r="J879">
        <f t="shared" si="73"/>
        <v>7.9510071</v>
      </c>
    </row>
    <row r="880" customHeight="1" spans="1:10">
      <c r="A880" s="1" t="s">
        <v>1074</v>
      </c>
      <c r="B880" t="s">
        <v>820</v>
      </c>
      <c r="C880" t="s">
        <v>1109</v>
      </c>
      <c r="D880" t="s">
        <v>1310</v>
      </c>
      <c r="E880" t="s">
        <v>1031</v>
      </c>
      <c r="F880">
        <v>-276</v>
      </c>
      <c r="G880" s="2">
        <f t="shared" si="76"/>
        <v>-6133.33333333333</v>
      </c>
      <c r="H880" s="2">
        <v>-7176</v>
      </c>
      <c r="I880">
        <f t="shared" si="74"/>
        <v>-6712.5208176</v>
      </c>
      <c r="J880">
        <f t="shared" si="73"/>
        <v>24.3207276</v>
      </c>
    </row>
    <row r="881" customHeight="1" spans="1:10">
      <c r="A881" s="1" t="s">
        <v>1311</v>
      </c>
      <c r="B881" t="s">
        <v>1312</v>
      </c>
      <c r="C881" t="s">
        <v>1313</v>
      </c>
      <c r="D881" t="s">
        <v>711</v>
      </c>
      <c r="E881" t="s">
        <v>1314</v>
      </c>
      <c r="F881">
        <v>101</v>
      </c>
      <c r="G881" s="2">
        <v>2063.16</v>
      </c>
      <c r="H881" s="2">
        <f>G881*1.17</f>
        <v>2413.8972</v>
      </c>
      <c r="I881">
        <f t="shared" si="74"/>
        <v>2257.98985598472</v>
      </c>
      <c r="J881">
        <f t="shared" si="73"/>
        <v>22.3563352077695</v>
      </c>
    </row>
    <row r="882" customHeight="1" spans="1:10">
      <c r="A882" s="1" t="s">
        <v>9</v>
      </c>
      <c r="B882" t="s">
        <v>1312</v>
      </c>
      <c r="C882" t="s">
        <v>519</v>
      </c>
      <c r="D882" t="s">
        <v>419</v>
      </c>
      <c r="E882" t="s">
        <v>13</v>
      </c>
      <c r="F882">
        <v>100</v>
      </c>
      <c r="G882" s="2">
        <v>1059.83</v>
      </c>
      <c r="H882" s="2">
        <f t="shared" ref="H882:H913" si="77">G882*1.17</f>
        <v>1240.0011</v>
      </c>
      <c r="I882">
        <f t="shared" si="74"/>
        <v>1159.91265295386</v>
      </c>
      <c r="J882">
        <f t="shared" si="73"/>
        <v>11.5991265295386</v>
      </c>
    </row>
    <row r="883" customHeight="1" spans="1:10">
      <c r="A883" s="1" t="s">
        <v>1311</v>
      </c>
      <c r="B883" t="s">
        <v>1312</v>
      </c>
      <c r="C883" t="s">
        <v>1313</v>
      </c>
      <c r="D883" t="s">
        <v>711</v>
      </c>
      <c r="E883" t="s">
        <v>1314</v>
      </c>
      <c r="F883">
        <v>100</v>
      </c>
      <c r="G883" s="2">
        <v>2042.74</v>
      </c>
      <c r="H883" s="2">
        <f t="shared" si="77"/>
        <v>2390.0058</v>
      </c>
      <c r="I883">
        <f t="shared" si="74"/>
        <v>2235.64153939308</v>
      </c>
      <c r="J883">
        <f t="shared" si="73"/>
        <v>22.3564153939308</v>
      </c>
    </row>
    <row r="884" customHeight="1" spans="1:10">
      <c r="A884" s="1" t="s">
        <v>9</v>
      </c>
      <c r="B884" t="s">
        <v>1312</v>
      </c>
      <c r="C884" t="s">
        <v>1315</v>
      </c>
      <c r="D884" t="s">
        <v>475</v>
      </c>
      <c r="E884" t="s">
        <v>43</v>
      </c>
      <c r="F884">
        <v>800</v>
      </c>
      <c r="G884" s="2">
        <v>5059.83</v>
      </c>
      <c r="H884" s="2">
        <f t="shared" si="77"/>
        <v>5920.0011</v>
      </c>
      <c r="I884">
        <f t="shared" si="74"/>
        <v>5537.64362095386</v>
      </c>
      <c r="J884">
        <f t="shared" si="73"/>
        <v>6.92205452619233</v>
      </c>
    </row>
    <row r="885" customHeight="1" spans="1:10">
      <c r="A885" s="1" t="s">
        <v>9</v>
      </c>
      <c r="B885" t="s">
        <v>1312</v>
      </c>
      <c r="C885" t="s">
        <v>1316</v>
      </c>
      <c r="D885" t="s">
        <v>153</v>
      </c>
      <c r="E885" t="s">
        <v>1317</v>
      </c>
      <c r="F885">
        <v>400</v>
      </c>
      <c r="G885" s="2">
        <v>7863.25</v>
      </c>
      <c r="H885" s="2">
        <f t="shared" si="77"/>
        <v>9200.0025</v>
      </c>
      <c r="I885">
        <f t="shared" si="74"/>
        <v>8605.7982585315</v>
      </c>
      <c r="J885">
        <f t="shared" si="73"/>
        <v>21.5144956463288</v>
      </c>
    </row>
    <row r="886" customHeight="1" spans="1:10">
      <c r="A886" s="1" t="s">
        <v>14</v>
      </c>
      <c r="B886" t="s">
        <v>1312</v>
      </c>
      <c r="C886" t="s">
        <v>1318</v>
      </c>
      <c r="D886" t="s">
        <v>1319</v>
      </c>
      <c r="E886" t="s">
        <v>520</v>
      </c>
      <c r="F886">
        <v>30</v>
      </c>
      <c r="G886" s="2">
        <v>341.03</v>
      </c>
      <c r="H886" s="2">
        <f t="shared" si="77"/>
        <v>399.0051</v>
      </c>
      <c r="I886">
        <f t="shared" si="74"/>
        <v>373.23439800426</v>
      </c>
      <c r="J886">
        <f t="shared" si="73"/>
        <v>12.441146600142</v>
      </c>
    </row>
    <row r="887" customHeight="1" spans="1:10">
      <c r="A887" s="1" t="s">
        <v>9</v>
      </c>
      <c r="B887" t="s">
        <v>1312</v>
      </c>
      <c r="C887" t="s">
        <v>1316</v>
      </c>
      <c r="D887" t="s">
        <v>153</v>
      </c>
      <c r="E887" t="s">
        <v>1317</v>
      </c>
      <c r="F887">
        <v>400</v>
      </c>
      <c r="G887" s="2">
        <v>7863.25</v>
      </c>
      <c r="H887" s="2">
        <f t="shared" si="77"/>
        <v>9200.0025</v>
      </c>
      <c r="I887">
        <f t="shared" si="74"/>
        <v>8605.7982585315</v>
      </c>
      <c r="J887">
        <f t="shared" si="73"/>
        <v>21.5144956463288</v>
      </c>
    </row>
    <row r="888" customHeight="1" spans="1:10">
      <c r="A888" s="1" t="s">
        <v>9</v>
      </c>
      <c r="B888" t="s">
        <v>1312</v>
      </c>
      <c r="C888" t="s">
        <v>1316</v>
      </c>
      <c r="D888" t="s">
        <v>153</v>
      </c>
      <c r="E888" t="s">
        <v>1317</v>
      </c>
      <c r="F888">
        <v>600</v>
      </c>
      <c r="G888" s="2">
        <v>11794.87</v>
      </c>
      <c r="H888" s="2">
        <f t="shared" si="77"/>
        <v>13799.9979</v>
      </c>
      <c r="I888">
        <f t="shared" si="74"/>
        <v>12908.6919156335</v>
      </c>
      <c r="J888">
        <f t="shared" si="73"/>
        <v>21.5144865260559</v>
      </c>
    </row>
    <row r="889" customHeight="1" spans="1:10">
      <c r="A889" s="1" t="s">
        <v>9</v>
      </c>
      <c r="B889" t="s">
        <v>1312</v>
      </c>
      <c r="C889" t="s">
        <v>1315</v>
      </c>
      <c r="D889" t="s">
        <v>475</v>
      </c>
      <c r="E889" t="s">
        <v>43</v>
      </c>
      <c r="F889">
        <v>800</v>
      </c>
      <c r="G889" s="2">
        <v>5059.83</v>
      </c>
      <c r="H889" s="2">
        <f t="shared" si="77"/>
        <v>5920.0011</v>
      </c>
      <c r="I889">
        <f t="shared" si="74"/>
        <v>5537.64362095386</v>
      </c>
      <c r="J889">
        <f t="shared" si="73"/>
        <v>6.92205452619233</v>
      </c>
    </row>
    <row r="890" customHeight="1" spans="1:10">
      <c r="A890" s="1" t="s">
        <v>9</v>
      </c>
      <c r="B890" t="s">
        <v>1312</v>
      </c>
      <c r="C890" t="s">
        <v>519</v>
      </c>
      <c r="D890" t="s">
        <v>419</v>
      </c>
      <c r="E890" t="s">
        <v>13</v>
      </c>
      <c r="F890">
        <v>100</v>
      </c>
      <c r="G890" s="2">
        <v>1059.83</v>
      </c>
      <c r="H890" s="2">
        <f t="shared" si="77"/>
        <v>1240.0011</v>
      </c>
      <c r="I890">
        <f t="shared" si="74"/>
        <v>1159.91265295386</v>
      </c>
      <c r="J890">
        <f t="shared" si="73"/>
        <v>11.5991265295386</v>
      </c>
    </row>
    <row r="891" customHeight="1" spans="1:10">
      <c r="A891" s="1" t="s">
        <v>14</v>
      </c>
      <c r="B891" t="s">
        <v>1320</v>
      </c>
      <c r="C891" t="s">
        <v>1321</v>
      </c>
      <c r="D891" t="s">
        <v>467</v>
      </c>
      <c r="E891" t="s">
        <v>252</v>
      </c>
      <c r="F891">
        <v>200</v>
      </c>
      <c r="G891" s="2">
        <v>2948.72</v>
      </c>
      <c r="H891" s="2">
        <f t="shared" si="77"/>
        <v>3450.0024</v>
      </c>
      <c r="I891">
        <f t="shared" si="74"/>
        <v>3227.17571499024</v>
      </c>
      <c r="J891">
        <f t="shared" si="73"/>
        <v>16.1358785749512</v>
      </c>
    </row>
    <row r="892" customHeight="1" spans="1:10">
      <c r="A892" s="1" t="s">
        <v>544</v>
      </c>
      <c r="B892" t="s">
        <v>1320</v>
      </c>
      <c r="C892" t="s">
        <v>545</v>
      </c>
      <c r="D892" t="s">
        <v>557</v>
      </c>
      <c r="E892" t="s">
        <v>547</v>
      </c>
      <c r="F892">
        <v>1200</v>
      </c>
      <c r="G892" s="2">
        <v>48307.69</v>
      </c>
      <c r="H892" s="2">
        <f t="shared" si="77"/>
        <v>56519.9973</v>
      </c>
      <c r="I892">
        <f t="shared" si="74"/>
        <v>52869.517626386</v>
      </c>
      <c r="J892">
        <f t="shared" si="73"/>
        <v>44.0579313553216</v>
      </c>
    </row>
    <row r="893" customHeight="1" spans="1:10">
      <c r="A893" s="1" t="s">
        <v>80</v>
      </c>
      <c r="B893" t="s">
        <v>1320</v>
      </c>
      <c r="C893" t="s">
        <v>1322</v>
      </c>
      <c r="D893" t="s">
        <v>1323</v>
      </c>
      <c r="E893" t="s">
        <v>661</v>
      </c>
      <c r="F893">
        <v>900</v>
      </c>
      <c r="G893" s="2">
        <v>10753.85</v>
      </c>
      <c r="H893" s="2">
        <f t="shared" si="77"/>
        <v>12582.0045</v>
      </c>
      <c r="I893">
        <f t="shared" si="74"/>
        <v>11769.3655425567</v>
      </c>
      <c r="J893">
        <f t="shared" si="73"/>
        <v>13.077072825063</v>
      </c>
    </row>
    <row r="894" customHeight="1" spans="1:10">
      <c r="A894" s="8" t="s">
        <v>654</v>
      </c>
      <c r="B894" t="s">
        <v>1320</v>
      </c>
      <c r="C894" t="s">
        <v>1324</v>
      </c>
      <c r="D894" t="s">
        <v>1325</v>
      </c>
      <c r="E894" t="s">
        <v>1326</v>
      </c>
      <c r="F894">
        <v>1600</v>
      </c>
      <c r="G894" s="2">
        <v>24683.76</v>
      </c>
      <c r="H894" s="2">
        <f t="shared" si="77"/>
        <v>28879.9992</v>
      </c>
      <c r="I894">
        <f t="shared" si="74"/>
        <v>27014.7151396699</v>
      </c>
      <c r="J894">
        <f t="shared" si="73"/>
        <v>16.8841969622937</v>
      </c>
    </row>
    <row r="895" customHeight="1" spans="1:10">
      <c r="A895" s="1" t="s">
        <v>544</v>
      </c>
      <c r="B895" t="s">
        <v>1320</v>
      </c>
      <c r="C895" t="s">
        <v>545</v>
      </c>
      <c r="D895" t="s">
        <v>557</v>
      </c>
      <c r="E895" t="s">
        <v>547</v>
      </c>
      <c r="F895">
        <v>-360</v>
      </c>
      <c r="G895" s="2">
        <v>-98.46</v>
      </c>
      <c r="H895" s="2">
        <f t="shared" si="77"/>
        <v>-115.1982</v>
      </c>
      <c r="I895">
        <f t="shared" si="74"/>
        <v>-107.75784777732</v>
      </c>
      <c r="J895">
        <f t="shared" si="73"/>
        <v>0.299327354937</v>
      </c>
    </row>
    <row r="896" customHeight="1" spans="1:10">
      <c r="A896" s="1" t="s">
        <v>288</v>
      </c>
      <c r="B896" t="s">
        <v>1320</v>
      </c>
      <c r="C896" t="s">
        <v>289</v>
      </c>
      <c r="D896" t="s">
        <v>1327</v>
      </c>
      <c r="E896" t="s">
        <v>23</v>
      </c>
      <c r="F896">
        <v>50</v>
      </c>
      <c r="G896" s="2">
        <v>591.88</v>
      </c>
      <c r="H896" s="2">
        <f t="shared" si="77"/>
        <v>692.4996</v>
      </c>
      <c r="I896">
        <f t="shared" si="74"/>
        <v>647.77285133496</v>
      </c>
      <c r="J896">
        <f t="shared" si="73"/>
        <v>12.9554570266992</v>
      </c>
    </row>
    <row r="897" customHeight="1" spans="1:10">
      <c r="A897" s="8" t="s">
        <v>654</v>
      </c>
      <c r="B897" t="s">
        <v>1320</v>
      </c>
      <c r="C897" t="s">
        <v>1328</v>
      </c>
      <c r="D897" t="s">
        <v>1325</v>
      </c>
      <c r="E897" t="s">
        <v>1326</v>
      </c>
      <c r="F897">
        <v>1200</v>
      </c>
      <c r="G897" s="2">
        <v>18512.82</v>
      </c>
      <c r="H897" s="2">
        <f t="shared" si="77"/>
        <v>21659.9994</v>
      </c>
      <c r="I897">
        <f t="shared" si="74"/>
        <v>20261.0363547524</v>
      </c>
      <c r="J897">
        <f t="shared" si="73"/>
        <v>16.8841969622937</v>
      </c>
    </row>
    <row r="898" customHeight="1" spans="1:10">
      <c r="A898" s="1" t="s">
        <v>80</v>
      </c>
      <c r="B898" t="s">
        <v>1320</v>
      </c>
      <c r="C898" t="s">
        <v>1322</v>
      </c>
      <c r="D898" t="s">
        <v>1323</v>
      </c>
      <c r="E898" t="s">
        <v>661</v>
      </c>
      <c r="F898">
        <v>900</v>
      </c>
      <c r="G898" s="2">
        <v>10753.85</v>
      </c>
      <c r="H898" s="2">
        <f t="shared" si="77"/>
        <v>12582.0045</v>
      </c>
      <c r="I898">
        <f t="shared" si="74"/>
        <v>11769.3655425567</v>
      </c>
      <c r="J898">
        <f t="shared" si="73"/>
        <v>13.077072825063</v>
      </c>
    </row>
    <row r="899" customHeight="1" spans="1:10">
      <c r="A899" s="1" t="s">
        <v>9</v>
      </c>
      <c r="B899" t="s">
        <v>1320</v>
      </c>
      <c r="C899" t="s">
        <v>1316</v>
      </c>
      <c r="D899" t="s">
        <v>153</v>
      </c>
      <c r="E899" t="s">
        <v>1317</v>
      </c>
      <c r="F899">
        <v>1000</v>
      </c>
      <c r="G899" s="2">
        <v>24401.71</v>
      </c>
      <c r="H899" s="2">
        <f t="shared" si="77"/>
        <v>28550.0007</v>
      </c>
      <c r="I899">
        <f t="shared" si="74"/>
        <v>26706.0303847888</v>
      </c>
      <c r="J899">
        <f t="shared" ref="J899:J962" si="78">I899/F899</f>
        <v>26.7060303847888</v>
      </c>
    </row>
    <row r="900" customHeight="1" spans="1:10">
      <c r="A900" s="1" t="s">
        <v>14</v>
      </c>
      <c r="B900" t="s">
        <v>1320</v>
      </c>
      <c r="C900" t="s">
        <v>1321</v>
      </c>
      <c r="D900" t="s">
        <v>467</v>
      </c>
      <c r="E900" t="s">
        <v>252</v>
      </c>
      <c r="F900">
        <v>200</v>
      </c>
      <c r="G900" s="2">
        <v>2948.72</v>
      </c>
      <c r="H900" s="2">
        <f t="shared" si="77"/>
        <v>3450.0024</v>
      </c>
      <c r="I900">
        <f t="shared" si="74"/>
        <v>3227.17571499024</v>
      </c>
      <c r="J900">
        <f t="shared" si="78"/>
        <v>16.1358785749512</v>
      </c>
    </row>
    <row r="901" customHeight="1" spans="1:10">
      <c r="A901" s="1" t="s">
        <v>9</v>
      </c>
      <c r="B901" t="s">
        <v>1320</v>
      </c>
      <c r="C901" t="s">
        <v>1316</v>
      </c>
      <c r="D901" t="s">
        <v>153</v>
      </c>
      <c r="E901" t="s">
        <v>1317</v>
      </c>
      <c r="F901">
        <v>1000</v>
      </c>
      <c r="G901" s="2">
        <v>24401.71</v>
      </c>
      <c r="H901" s="2">
        <f t="shared" si="77"/>
        <v>28550.0007</v>
      </c>
      <c r="I901">
        <f t="shared" si="74"/>
        <v>26706.0303847888</v>
      </c>
      <c r="J901">
        <f t="shared" si="78"/>
        <v>26.7060303847888</v>
      </c>
    </row>
    <row r="902" customHeight="1" spans="1:10">
      <c r="A902" s="8" t="s">
        <v>654</v>
      </c>
      <c r="B902" t="s">
        <v>1320</v>
      </c>
      <c r="C902" t="s">
        <v>1328</v>
      </c>
      <c r="D902" t="s">
        <v>1325</v>
      </c>
      <c r="E902" t="s">
        <v>1326</v>
      </c>
      <c r="F902">
        <v>2400</v>
      </c>
      <c r="G902" s="2">
        <v>37025.64</v>
      </c>
      <c r="H902" s="2">
        <f t="shared" si="77"/>
        <v>43319.9988</v>
      </c>
      <c r="I902">
        <f t="shared" si="74"/>
        <v>40522.0727095049</v>
      </c>
      <c r="J902">
        <f t="shared" si="78"/>
        <v>16.8841969622937</v>
      </c>
    </row>
    <row r="903" customHeight="1" spans="1:10">
      <c r="A903" s="1" t="s">
        <v>19</v>
      </c>
      <c r="B903" t="s">
        <v>1320</v>
      </c>
      <c r="C903" t="s">
        <v>21</v>
      </c>
      <c r="D903" t="s">
        <v>548</v>
      </c>
      <c r="E903" t="s">
        <v>23</v>
      </c>
      <c r="F903">
        <v>400</v>
      </c>
      <c r="G903" s="2">
        <v>8683.76</v>
      </c>
      <c r="H903" s="2">
        <f t="shared" si="77"/>
        <v>10159.9992</v>
      </c>
      <c r="I903">
        <f t="shared" si="74"/>
        <v>9503.79126766992</v>
      </c>
      <c r="J903">
        <f t="shared" si="78"/>
        <v>23.7594781691748</v>
      </c>
    </row>
    <row r="904" customHeight="1" spans="1:10">
      <c r="A904" s="1" t="s">
        <v>9</v>
      </c>
      <c r="B904" t="s">
        <v>1320</v>
      </c>
      <c r="C904" t="s">
        <v>1316</v>
      </c>
      <c r="D904" t="s">
        <v>153</v>
      </c>
      <c r="E904" t="s">
        <v>1317</v>
      </c>
      <c r="F904">
        <v>1000</v>
      </c>
      <c r="G904" s="2">
        <v>24401.71</v>
      </c>
      <c r="H904" s="2">
        <f t="shared" si="77"/>
        <v>28550.0007</v>
      </c>
      <c r="I904">
        <f t="shared" si="74"/>
        <v>26706.0303847888</v>
      </c>
      <c r="J904">
        <f t="shared" si="78"/>
        <v>26.7060303847888</v>
      </c>
    </row>
    <row r="905" customHeight="1" spans="1:10">
      <c r="A905" s="1" t="s">
        <v>80</v>
      </c>
      <c r="B905" t="s">
        <v>1320</v>
      </c>
      <c r="C905" t="s">
        <v>1322</v>
      </c>
      <c r="D905" t="s">
        <v>1323</v>
      </c>
      <c r="E905" t="s">
        <v>661</v>
      </c>
      <c r="F905">
        <v>900</v>
      </c>
      <c r="G905" s="2">
        <v>10753.85</v>
      </c>
      <c r="H905" s="2">
        <f t="shared" si="77"/>
        <v>12582.0045</v>
      </c>
      <c r="I905">
        <f t="shared" si="74"/>
        <v>11769.3655425567</v>
      </c>
      <c r="J905">
        <f t="shared" si="78"/>
        <v>13.077072825063</v>
      </c>
    </row>
    <row r="906" customHeight="1" spans="1:10">
      <c r="A906" s="1" t="s">
        <v>544</v>
      </c>
      <c r="B906" t="s">
        <v>1320</v>
      </c>
      <c r="C906" t="s">
        <v>545</v>
      </c>
      <c r="D906" t="s">
        <v>557</v>
      </c>
      <c r="E906" t="s">
        <v>547</v>
      </c>
      <c r="F906">
        <v>600</v>
      </c>
      <c r="G906" s="2">
        <v>24153.85</v>
      </c>
      <c r="H906" s="2">
        <f t="shared" si="77"/>
        <v>28260.0045</v>
      </c>
      <c r="I906">
        <f t="shared" si="74"/>
        <v>26434.7642853567</v>
      </c>
      <c r="J906">
        <f t="shared" si="78"/>
        <v>44.0579404755945</v>
      </c>
    </row>
    <row r="907" customHeight="1" spans="1:10">
      <c r="A907" s="1" t="s">
        <v>9</v>
      </c>
      <c r="B907" t="s">
        <v>10</v>
      </c>
      <c r="C907" t="s">
        <v>1329</v>
      </c>
      <c r="D907" t="s">
        <v>1330</v>
      </c>
      <c r="E907" t="s">
        <v>1331</v>
      </c>
      <c r="F907">
        <v>3995</v>
      </c>
      <c r="G907" s="2">
        <v>26052.86</v>
      </c>
      <c r="H907" s="2">
        <f t="shared" si="77"/>
        <v>30481.8462</v>
      </c>
      <c r="I907">
        <f t="shared" si="74"/>
        <v>28513.1030067421</v>
      </c>
      <c r="J907">
        <f t="shared" si="78"/>
        <v>7.13719724824584</v>
      </c>
    </row>
    <row r="908" customHeight="1" spans="1:10">
      <c r="A908" s="8" t="s">
        <v>654</v>
      </c>
      <c r="B908" t="s">
        <v>10</v>
      </c>
      <c r="C908" t="s">
        <v>1328</v>
      </c>
      <c r="D908" t="s">
        <v>1325</v>
      </c>
      <c r="E908" t="s">
        <v>1326</v>
      </c>
      <c r="F908">
        <v>1600</v>
      </c>
      <c r="G908" s="2">
        <v>24711.11</v>
      </c>
      <c r="H908" s="2">
        <f t="shared" si="77"/>
        <v>28911.9987</v>
      </c>
      <c r="I908">
        <f t="shared" si="74"/>
        <v>27044.6478751636</v>
      </c>
      <c r="J908">
        <f t="shared" si="78"/>
        <v>16.9029049219773</v>
      </c>
    </row>
    <row r="909" customHeight="1" spans="1:10">
      <c r="A909" s="1" t="s">
        <v>80</v>
      </c>
      <c r="B909" t="s">
        <v>10</v>
      </c>
      <c r="C909" t="s">
        <v>1332</v>
      </c>
      <c r="D909" t="s">
        <v>398</v>
      </c>
      <c r="E909" t="s">
        <v>661</v>
      </c>
      <c r="F909">
        <v>500</v>
      </c>
      <c r="G909" s="2">
        <v>4235.04</v>
      </c>
      <c r="H909" s="2">
        <f t="shared" si="77"/>
        <v>4954.9968</v>
      </c>
      <c r="I909">
        <f t="shared" si="74"/>
        <v>4634.96643967968</v>
      </c>
      <c r="J909">
        <f t="shared" si="78"/>
        <v>9.26993287935936</v>
      </c>
    </row>
    <row r="910" customHeight="1" spans="1:10">
      <c r="A910" s="1" t="s">
        <v>1333</v>
      </c>
      <c r="B910" t="s">
        <v>1334</v>
      </c>
      <c r="C910" t="s">
        <v>1335</v>
      </c>
      <c r="D910" t="s">
        <v>1336</v>
      </c>
      <c r="E910" t="s">
        <v>1337</v>
      </c>
      <c r="F910">
        <v>200</v>
      </c>
      <c r="G910" s="2">
        <v>461.54</v>
      </c>
      <c r="H910" s="2">
        <f t="shared" si="77"/>
        <v>540.0018</v>
      </c>
      <c r="I910">
        <f t="shared" si="74"/>
        <v>505.12448774268</v>
      </c>
      <c r="J910">
        <f t="shared" si="78"/>
        <v>2.5256224387134</v>
      </c>
    </row>
    <row r="911" customHeight="1" spans="1:10">
      <c r="A911" s="1" t="s">
        <v>80</v>
      </c>
      <c r="B911" t="s">
        <v>1334</v>
      </c>
      <c r="C911" t="s">
        <v>1332</v>
      </c>
      <c r="D911" t="s">
        <v>398</v>
      </c>
      <c r="E911" t="s">
        <v>661</v>
      </c>
      <c r="F911">
        <v>1000</v>
      </c>
      <c r="G911" s="2">
        <v>8470.09</v>
      </c>
      <c r="H911" s="2">
        <f t="shared" si="77"/>
        <v>9910.0053</v>
      </c>
      <c r="I911">
        <f t="shared" si="74"/>
        <v>9269.94382368678</v>
      </c>
      <c r="J911">
        <f t="shared" si="78"/>
        <v>9.26994382368678</v>
      </c>
    </row>
    <row r="912" customHeight="1" spans="1:10">
      <c r="A912" s="1" t="s">
        <v>1338</v>
      </c>
      <c r="B912" t="s">
        <v>1334</v>
      </c>
      <c r="C912" t="s">
        <v>1339</v>
      </c>
      <c r="D912" t="s">
        <v>330</v>
      </c>
      <c r="E912" t="s">
        <v>1340</v>
      </c>
      <c r="F912">
        <v>480</v>
      </c>
      <c r="G912" s="2">
        <v>9189.74</v>
      </c>
      <c r="H912" s="2">
        <f t="shared" si="77"/>
        <v>10751.9958</v>
      </c>
      <c r="I912">
        <f t="shared" si="74"/>
        <v>10057.5523464671</v>
      </c>
      <c r="J912">
        <f t="shared" si="78"/>
        <v>20.9532340551398</v>
      </c>
    </row>
    <row r="913" customHeight="1" spans="1:10">
      <c r="A913" s="1" t="s">
        <v>190</v>
      </c>
      <c r="B913" t="s">
        <v>1334</v>
      </c>
      <c r="C913" t="s">
        <v>1341</v>
      </c>
      <c r="D913" t="s">
        <v>779</v>
      </c>
      <c r="E913" t="s">
        <v>1342</v>
      </c>
      <c r="F913">
        <v>240</v>
      </c>
      <c r="G913" s="2">
        <v>2123.08</v>
      </c>
      <c r="H913" s="2">
        <f t="shared" si="77"/>
        <v>2484.0036</v>
      </c>
      <c r="I913">
        <f t="shared" si="74"/>
        <v>2323.56826588536</v>
      </c>
      <c r="J913">
        <f t="shared" si="78"/>
        <v>9.681534441189</v>
      </c>
    </row>
    <row r="914" customHeight="1" spans="1:10">
      <c r="A914" s="1" t="s">
        <v>1343</v>
      </c>
      <c r="B914" t="s">
        <v>1334</v>
      </c>
      <c r="C914" t="s">
        <v>1344</v>
      </c>
      <c r="D914" t="s">
        <v>1345</v>
      </c>
      <c r="E914" t="s">
        <v>1346</v>
      </c>
      <c r="F914">
        <v>400</v>
      </c>
      <c r="G914" s="2">
        <v>6895.73</v>
      </c>
      <c r="H914" s="2">
        <f t="shared" ref="H914:H950" si="79">G914*1.17</f>
        <v>8068.0041</v>
      </c>
      <c r="I914">
        <f t="shared" si="74"/>
        <v>7546.91269199166</v>
      </c>
      <c r="J914">
        <f t="shared" si="78"/>
        <v>18.8672817299792</v>
      </c>
    </row>
    <row r="915" customHeight="1" spans="1:10">
      <c r="A915" s="1" t="s">
        <v>1347</v>
      </c>
      <c r="B915" t="s">
        <v>1334</v>
      </c>
      <c r="C915" t="s">
        <v>1348</v>
      </c>
      <c r="D915" t="s">
        <v>675</v>
      </c>
      <c r="E915" t="s">
        <v>739</v>
      </c>
      <c r="F915">
        <v>100</v>
      </c>
      <c r="G915" s="2">
        <v>2447.01</v>
      </c>
      <c r="H915" s="2">
        <f t="shared" si="79"/>
        <v>2863.0017</v>
      </c>
      <c r="I915">
        <f t="shared" si="74"/>
        <v>2678.08786400142</v>
      </c>
      <c r="J915">
        <f t="shared" si="78"/>
        <v>26.7808786400142</v>
      </c>
    </row>
    <row r="916" customHeight="1" spans="1:10">
      <c r="A916" s="1" t="s">
        <v>1349</v>
      </c>
      <c r="B916" t="s">
        <v>1334</v>
      </c>
      <c r="C916" t="s">
        <v>1350</v>
      </c>
      <c r="D916" t="s">
        <v>1351</v>
      </c>
      <c r="E916" t="s">
        <v>1352</v>
      </c>
      <c r="F916">
        <v>200</v>
      </c>
      <c r="G916" s="2">
        <v>4736.75</v>
      </c>
      <c r="H916" s="2">
        <f t="shared" si="79"/>
        <v>5541.9975</v>
      </c>
      <c r="I916">
        <f t="shared" si="74"/>
        <v>5184.0542906685</v>
      </c>
      <c r="J916">
        <f t="shared" si="78"/>
        <v>25.9202714533425</v>
      </c>
    </row>
    <row r="917" customHeight="1" spans="1:10">
      <c r="A917" s="1" t="s">
        <v>1353</v>
      </c>
      <c r="B917" t="s">
        <v>1334</v>
      </c>
      <c r="C917" t="s">
        <v>1354</v>
      </c>
      <c r="D917" t="s">
        <v>1355</v>
      </c>
      <c r="E917" t="s">
        <v>889</v>
      </c>
      <c r="F917">
        <v>20</v>
      </c>
      <c r="G917" s="2">
        <v>932.14</v>
      </c>
      <c r="H917" s="2">
        <f t="shared" si="79"/>
        <v>1090.6038</v>
      </c>
      <c r="I917">
        <f t="shared" si="74"/>
        <v>1020.16453612788</v>
      </c>
      <c r="J917">
        <f t="shared" si="78"/>
        <v>51.008226806394</v>
      </c>
    </row>
    <row r="918" customHeight="1" spans="1:10">
      <c r="A918" s="1" t="s">
        <v>1356</v>
      </c>
      <c r="B918" t="s">
        <v>1334</v>
      </c>
      <c r="C918" t="s">
        <v>1357</v>
      </c>
      <c r="D918" t="s">
        <v>153</v>
      </c>
      <c r="E918" t="s">
        <v>1358</v>
      </c>
      <c r="F918">
        <v>1200</v>
      </c>
      <c r="G918" s="2">
        <v>25364.1</v>
      </c>
      <c r="H918" s="2">
        <f t="shared" si="79"/>
        <v>29675.997</v>
      </c>
      <c r="I918">
        <f t="shared" si="74"/>
        <v>27759.3015113622</v>
      </c>
      <c r="J918">
        <f t="shared" si="78"/>
        <v>23.1327512594685</v>
      </c>
    </row>
    <row r="919" customHeight="1" spans="1:10">
      <c r="A919" s="1" t="s">
        <v>529</v>
      </c>
      <c r="B919" t="s">
        <v>1334</v>
      </c>
      <c r="C919" t="s">
        <v>530</v>
      </c>
      <c r="D919" t="s">
        <v>205</v>
      </c>
      <c r="E919" t="s">
        <v>531</v>
      </c>
      <c r="F919">
        <v>1000</v>
      </c>
      <c r="G919" s="2">
        <v>22162.39</v>
      </c>
      <c r="H919" s="2">
        <f t="shared" si="79"/>
        <v>25929.9963</v>
      </c>
      <c r="I919">
        <f t="shared" si="74"/>
        <v>24255.2452569734</v>
      </c>
      <c r="J919">
        <f t="shared" si="78"/>
        <v>24.2552452569734</v>
      </c>
    </row>
    <row r="920" customHeight="1" spans="1:10">
      <c r="A920" s="1" t="s">
        <v>190</v>
      </c>
      <c r="B920" t="s">
        <v>1334</v>
      </c>
      <c r="C920" t="s">
        <v>1341</v>
      </c>
      <c r="D920" t="s">
        <v>779</v>
      </c>
      <c r="E920" t="s">
        <v>1342</v>
      </c>
      <c r="F920">
        <v>240</v>
      </c>
      <c r="G920" s="2">
        <v>2123.08</v>
      </c>
      <c r="H920" s="2">
        <f t="shared" si="79"/>
        <v>2484.0036</v>
      </c>
      <c r="I920">
        <f t="shared" si="74"/>
        <v>2323.56826588536</v>
      </c>
      <c r="J920">
        <f t="shared" si="78"/>
        <v>9.681534441189</v>
      </c>
    </row>
    <row r="921" customHeight="1" spans="1:10">
      <c r="A921" s="1" t="s">
        <v>80</v>
      </c>
      <c r="B921" t="s">
        <v>1334</v>
      </c>
      <c r="C921" t="s">
        <v>932</v>
      </c>
      <c r="D921" t="s">
        <v>933</v>
      </c>
      <c r="E921" t="s">
        <v>1359</v>
      </c>
      <c r="F921">
        <v>1200</v>
      </c>
      <c r="G921" s="2">
        <v>27405.13</v>
      </c>
      <c r="H921" s="2">
        <f t="shared" si="79"/>
        <v>32064.0021</v>
      </c>
      <c r="I921">
        <f t="shared" si="74"/>
        <v>29993.0715707665</v>
      </c>
      <c r="J921">
        <f t="shared" si="78"/>
        <v>24.9942263089721</v>
      </c>
    </row>
    <row r="922" customHeight="1" spans="1:10">
      <c r="A922" s="1" t="s">
        <v>401</v>
      </c>
      <c r="B922" t="s">
        <v>1334</v>
      </c>
      <c r="C922" t="s">
        <v>504</v>
      </c>
      <c r="D922" t="s">
        <v>12</v>
      </c>
      <c r="E922" t="s">
        <v>401</v>
      </c>
      <c r="F922">
        <v>2400</v>
      </c>
      <c r="G922" s="2">
        <v>23241.03</v>
      </c>
      <c r="H922" s="2">
        <f t="shared" si="79"/>
        <v>27192.0051</v>
      </c>
      <c r="I922">
        <f t="shared" si="74"/>
        <v>25435.7441898043</v>
      </c>
      <c r="J922">
        <f t="shared" si="78"/>
        <v>10.5982267457518</v>
      </c>
    </row>
    <row r="923" customHeight="1" spans="1:10">
      <c r="A923" s="1" t="s">
        <v>197</v>
      </c>
      <c r="B923" t="s">
        <v>1334</v>
      </c>
      <c r="C923" t="s">
        <v>440</v>
      </c>
      <c r="D923" t="s">
        <v>475</v>
      </c>
      <c r="E923" t="s">
        <v>401</v>
      </c>
      <c r="F923">
        <v>1000</v>
      </c>
      <c r="G923" s="2">
        <v>1153.85</v>
      </c>
      <c r="H923" s="2">
        <f t="shared" si="79"/>
        <v>1350.0045</v>
      </c>
      <c r="I923">
        <f t="shared" si="74"/>
        <v>1262.8112193567</v>
      </c>
      <c r="J923">
        <f t="shared" si="78"/>
        <v>1.2628112193567</v>
      </c>
    </row>
    <row r="924" customHeight="1" spans="1:10">
      <c r="A924" s="1" t="s">
        <v>203</v>
      </c>
      <c r="B924" t="s">
        <v>1334</v>
      </c>
      <c r="C924" t="s">
        <v>1360</v>
      </c>
      <c r="D924" t="s">
        <v>1361</v>
      </c>
      <c r="E924" t="s">
        <v>596</v>
      </c>
      <c r="F924">
        <v>1200</v>
      </c>
      <c r="G924" s="2">
        <v>14871.79</v>
      </c>
      <c r="H924" s="2">
        <f t="shared" si="79"/>
        <v>17399.9943</v>
      </c>
      <c r="I924">
        <f t="shared" ref="I924:I987" si="80">H924*0.9354126</f>
        <v>16276.1739081482</v>
      </c>
      <c r="J924">
        <f t="shared" si="78"/>
        <v>13.5634782567901</v>
      </c>
    </row>
    <row r="925" customHeight="1" spans="1:10">
      <c r="A925" s="1" t="s">
        <v>1356</v>
      </c>
      <c r="B925" t="s">
        <v>1334</v>
      </c>
      <c r="C925" t="s">
        <v>1357</v>
      </c>
      <c r="D925" t="s">
        <v>153</v>
      </c>
      <c r="E925" t="s">
        <v>1358</v>
      </c>
      <c r="F925">
        <v>600</v>
      </c>
      <c r="G925" s="2">
        <v>12682.05</v>
      </c>
      <c r="H925" s="2">
        <f t="shared" si="79"/>
        <v>14837.9985</v>
      </c>
      <c r="I925">
        <f t="shared" si="80"/>
        <v>13879.6507556811</v>
      </c>
      <c r="J925">
        <f t="shared" si="78"/>
        <v>23.1327512594685</v>
      </c>
    </row>
    <row r="926" customHeight="1" spans="1:10">
      <c r="A926" s="8" t="s">
        <v>654</v>
      </c>
      <c r="B926" t="s">
        <v>1334</v>
      </c>
      <c r="C926" t="s">
        <v>1328</v>
      </c>
      <c r="D926" t="s">
        <v>1325</v>
      </c>
      <c r="E926" t="s">
        <v>1326</v>
      </c>
      <c r="F926">
        <v>800</v>
      </c>
      <c r="G926" s="2">
        <v>12150.43</v>
      </c>
      <c r="H926" s="2">
        <f t="shared" si="79"/>
        <v>14216.0031</v>
      </c>
      <c r="I926">
        <f t="shared" si="80"/>
        <v>13297.8284213791</v>
      </c>
      <c r="J926">
        <f t="shared" si="78"/>
        <v>16.6222855267238</v>
      </c>
    </row>
    <row r="927" customHeight="1" spans="1:10">
      <c r="A927" s="1" t="s">
        <v>878</v>
      </c>
      <c r="B927" t="s">
        <v>1334</v>
      </c>
      <c r="C927" t="s">
        <v>1362</v>
      </c>
      <c r="D927" t="s">
        <v>1363</v>
      </c>
      <c r="E927" t="s">
        <v>661</v>
      </c>
      <c r="F927">
        <v>3000</v>
      </c>
      <c r="G927" s="2">
        <v>14487.18</v>
      </c>
      <c r="H927" s="2">
        <f t="shared" si="79"/>
        <v>16950.0006</v>
      </c>
      <c r="I927">
        <f t="shared" si="80"/>
        <v>15855.2441312476</v>
      </c>
      <c r="J927">
        <f t="shared" si="78"/>
        <v>5.28508137708252</v>
      </c>
    </row>
    <row r="928" customHeight="1" spans="1:10">
      <c r="A928" s="1" t="s">
        <v>529</v>
      </c>
      <c r="B928" t="s">
        <v>1334</v>
      </c>
      <c r="C928" t="s">
        <v>530</v>
      </c>
      <c r="D928" t="s">
        <v>205</v>
      </c>
      <c r="E928" t="s">
        <v>531</v>
      </c>
      <c r="F928">
        <v>800</v>
      </c>
      <c r="G928" s="2">
        <v>17729.91</v>
      </c>
      <c r="H928" s="2">
        <f t="shared" si="79"/>
        <v>20743.9947</v>
      </c>
      <c r="I928">
        <f t="shared" si="80"/>
        <v>19404.1940167132</v>
      </c>
      <c r="J928">
        <f t="shared" si="78"/>
        <v>24.2552425208915</v>
      </c>
    </row>
    <row r="929" customHeight="1" spans="1:10">
      <c r="A929" s="1" t="s">
        <v>9</v>
      </c>
      <c r="B929" t="s">
        <v>1334</v>
      </c>
      <c r="C929" t="s">
        <v>921</v>
      </c>
      <c r="D929" t="s">
        <v>483</v>
      </c>
      <c r="E929" t="s">
        <v>922</v>
      </c>
      <c r="F929">
        <v>1200</v>
      </c>
      <c r="G929" s="2">
        <v>23343.59</v>
      </c>
      <c r="H929" s="2">
        <f t="shared" si="79"/>
        <v>27312.0003</v>
      </c>
      <c r="I929">
        <f t="shared" si="80"/>
        <v>25547.9892118238</v>
      </c>
      <c r="J929">
        <f t="shared" si="78"/>
        <v>21.2899910098531</v>
      </c>
    </row>
    <row r="930" customHeight="1" spans="1:10">
      <c r="A930" s="1" t="s">
        <v>80</v>
      </c>
      <c r="B930" t="s">
        <v>1334</v>
      </c>
      <c r="C930" t="s">
        <v>932</v>
      </c>
      <c r="D930" t="s">
        <v>933</v>
      </c>
      <c r="E930" t="s">
        <v>1359</v>
      </c>
      <c r="F930">
        <v>600</v>
      </c>
      <c r="G930" s="2">
        <v>13702.56</v>
      </c>
      <c r="H930" s="2">
        <f t="shared" si="79"/>
        <v>16031.9952</v>
      </c>
      <c r="I930">
        <f t="shared" si="80"/>
        <v>14996.5303132195</v>
      </c>
      <c r="J930">
        <f t="shared" si="78"/>
        <v>24.9942171886992</v>
      </c>
    </row>
    <row r="931" customHeight="1" spans="1:10">
      <c r="A931" s="1" t="s">
        <v>14</v>
      </c>
      <c r="B931" t="s">
        <v>1334</v>
      </c>
      <c r="C931" t="s">
        <v>1364</v>
      </c>
      <c r="D931" t="s">
        <v>1365</v>
      </c>
      <c r="E931" t="s">
        <v>1366</v>
      </c>
      <c r="F931">
        <v>120</v>
      </c>
      <c r="G931" s="2">
        <v>6769.23</v>
      </c>
      <c r="H931" s="2">
        <f t="shared" si="79"/>
        <v>7919.9991</v>
      </c>
      <c r="I931">
        <f t="shared" si="80"/>
        <v>7408.46695012866</v>
      </c>
      <c r="J931">
        <f t="shared" si="78"/>
        <v>61.7372245844055</v>
      </c>
    </row>
    <row r="932" customHeight="1" spans="1:10">
      <c r="A932" s="1" t="s">
        <v>878</v>
      </c>
      <c r="B932" t="s">
        <v>1334</v>
      </c>
      <c r="C932" t="s">
        <v>1362</v>
      </c>
      <c r="D932" t="s">
        <v>1363</v>
      </c>
      <c r="E932" t="s">
        <v>661</v>
      </c>
      <c r="F932">
        <v>3600</v>
      </c>
      <c r="G932" s="2">
        <v>17507.69</v>
      </c>
      <c r="H932" s="2">
        <f t="shared" si="79"/>
        <v>20483.9973</v>
      </c>
      <c r="I932">
        <f t="shared" si="80"/>
        <v>19160.989172786</v>
      </c>
      <c r="J932">
        <f t="shared" si="78"/>
        <v>5.32249699244055</v>
      </c>
    </row>
    <row r="933" customHeight="1" spans="1:10">
      <c r="A933" s="1" t="s">
        <v>344</v>
      </c>
      <c r="B933" t="s">
        <v>1334</v>
      </c>
      <c r="C933" t="s">
        <v>345</v>
      </c>
      <c r="D933" t="s">
        <v>161</v>
      </c>
      <c r="E933" t="s">
        <v>1367</v>
      </c>
      <c r="F933">
        <v>200</v>
      </c>
      <c r="G933" s="2">
        <v>521.37</v>
      </c>
      <c r="H933" s="2">
        <f t="shared" si="79"/>
        <v>610.0029</v>
      </c>
      <c r="I933">
        <f t="shared" si="80"/>
        <v>570.60439869654</v>
      </c>
      <c r="J933">
        <f t="shared" si="78"/>
        <v>2.8530219934827</v>
      </c>
    </row>
    <row r="934" customHeight="1" spans="1:10">
      <c r="A934" s="1" t="s">
        <v>19</v>
      </c>
      <c r="B934" t="s">
        <v>1334</v>
      </c>
      <c r="C934" t="s">
        <v>21</v>
      </c>
      <c r="D934" t="s">
        <v>548</v>
      </c>
      <c r="E934" t="s">
        <v>23</v>
      </c>
      <c r="F934">
        <v>400</v>
      </c>
      <c r="G934" s="2">
        <v>8700.85</v>
      </c>
      <c r="H934" s="2">
        <f t="shared" si="79"/>
        <v>10179.9945</v>
      </c>
      <c r="I934">
        <f t="shared" si="80"/>
        <v>9522.4951232307</v>
      </c>
      <c r="J934">
        <f t="shared" si="78"/>
        <v>23.8062378080768</v>
      </c>
    </row>
    <row r="935" customHeight="1" spans="1:10">
      <c r="A935" s="1" t="s">
        <v>1349</v>
      </c>
      <c r="B935" t="s">
        <v>1334</v>
      </c>
      <c r="C935" t="s">
        <v>1350</v>
      </c>
      <c r="D935" t="s">
        <v>1351</v>
      </c>
      <c r="E935" t="s">
        <v>1352</v>
      </c>
      <c r="F935">
        <v>200</v>
      </c>
      <c r="G935" s="2">
        <v>4736.75</v>
      </c>
      <c r="H935" s="2">
        <f t="shared" si="79"/>
        <v>5541.9975</v>
      </c>
      <c r="I935">
        <f t="shared" si="80"/>
        <v>5184.0542906685</v>
      </c>
      <c r="J935">
        <f t="shared" si="78"/>
        <v>25.9202714533425</v>
      </c>
    </row>
    <row r="936" customHeight="1" spans="1:10">
      <c r="A936" s="1" t="s">
        <v>9</v>
      </c>
      <c r="B936" t="s">
        <v>1334</v>
      </c>
      <c r="C936" t="s">
        <v>1368</v>
      </c>
      <c r="D936" t="s">
        <v>1369</v>
      </c>
      <c r="E936" t="s">
        <v>1370</v>
      </c>
      <c r="F936">
        <v>400</v>
      </c>
      <c r="G936" s="2">
        <v>4123.08</v>
      </c>
      <c r="H936" s="2">
        <f t="shared" si="79"/>
        <v>4824.0036</v>
      </c>
      <c r="I936">
        <f t="shared" si="80"/>
        <v>4512.43374988536</v>
      </c>
      <c r="J936">
        <f t="shared" si="78"/>
        <v>11.2810843747134</v>
      </c>
    </row>
    <row r="937" customHeight="1" spans="1:10">
      <c r="A937" s="1" t="s">
        <v>197</v>
      </c>
      <c r="B937" t="s">
        <v>1334</v>
      </c>
      <c r="C937" t="s">
        <v>1371</v>
      </c>
      <c r="D937" t="s">
        <v>1372</v>
      </c>
      <c r="E937" t="s">
        <v>252</v>
      </c>
      <c r="F937">
        <v>100</v>
      </c>
      <c r="G937" s="2">
        <v>503.42</v>
      </c>
      <c r="H937" s="2">
        <f t="shared" si="79"/>
        <v>589.0014</v>
      </c>
      <c r="I937">
        <f t="shared" si="80"/>
        <v>550.95933097764</v>
      </c>
      <c r="J937">
        <f t="shared" si="78"/>
        <v>5.5095933097764</v>
      </c>
    </row>
    <row r="938" customHeight="1" spans="1:10">
      <c r="A938" s="1" t="s">
        <v>1343</v>
      </c>
      <c r="B938" t="s">
        <v>1334</v>
      </c>
      <c r="C938" t="s">
        <v>1344</v>
      </c>
      <c r="D938" t="s">
        <v>1345</v>
      </c>
      <c r="E938" t="s">
        <v>1346</v>
      </c>
      <c r="F938">
        <v>200</v>
      </c>
      <c r="G938" s="2">
        <v>3447.86</v>
      </c>
      <c r="H938" s="2">
        <f t="shared" si="79"/>
        <v>4033.9962</v>
      </c>
      <c r="I938">
        <f t="shared" si="80"/>
        <v>3773.45087383212</v>
      </c>
      <c r="J938">
        <f t="shared" si="78"/>
        <v>18.8672543691606</v>
      </c>
    </row>
    <row r="939" customHeight="1" spans="1:10">
      <c r="A939" s="1" t="s">
        <v>193</v>
      </c>
      <c r="B939" t="s">
        <v>1334</v>
      </c>
      <c r="C939" t="s">
        <v>1373</v>
      </c>
      <c r="D939" t="s">
        <v>1374</v>
      </c>
      <c r="E939" t="s">
        <v>1375</v>
      </c>
      <c r="F939">
        <v>140</v>
      </c>
      <c r="G939" s="2">
        <v>3129.06</v>
      </c>
      <c r="H939" s="2">
        <f t="shared" si="79"/>
        <v>3661.0002</v>
      </c>
      <c r="I939">
        <f t="shared" si="80"/>
        <v>3424.54571568252</v>
      </c>
      <c r="J939">
        <f t="shared" si="78"/>
        <v>24.4610408263037</v>
      </c>
    </row>
    <row r="940" customHeight="1" spans="1:10">
      <c r="A940" s="1" t="s">
        <v>544</v>
      </c>
      <c r="B940" t="s">
        <v>1334</v>
      </c>
      <c r="C940" t="s">
        <v>545</v>
      </c>
      <c r="D940" t="s">
        <v>546</v>
      </c>
      <c r="E940" t="s">
        <v>547</v>
      </c>
      <c r="F940">
        <v>2400</v>
      </c>
      <c r="G940" s="2">
        <v>65641.03</v>
      </c>
      <c r="H940" s="2">
        <f t="shared" si="79"/>
        <v>76800.0051</v>
      </c>
      <c r="I940">
        <f t="shared" si="80"/>
        <v>71839.6924506043</v>
      </c>
      <c r="J940">
        <f t="shared" si="78"/>
        <v>29.9332051877518</v>
      </c>
    </row>
    <row r="941" customHeight="1" spans="1:10">
      <c r="A941" s="1" t="s">
        <v>1349</v>
      </c>
      <c r="B941" t="s">
        <v>1334</v>
      </c>
      <c r="C941" t="s">
        <v>1350</v>
      </c>
      <c r="D941" t="s">
        <v>1351</v>
      </c>
      <c r="E941" t="s">
        <v>1352</v>
      </c>
      <c r="F941">
        <v>-359</v>
      </c>
      <c r="G941" s="2">
        <v>-104.32</v>
      </c>
      <c r="H941" s="2">
        <f t="shared" si="79"/>
        <v>-122.0544</v>
      </c>
      <c r="I941">
        <f t="shared" si="80"/>
        <v>-114.17122364544</v>
      </c>
      <c r="J941">
        <f t="shared" si="78"/>
        <v>0.318025692605682</v>
      </c>
    </row>
    <row r="942" customHeight="1" spans="1:10">
      <c r="A942" s="1" t="s">
        <v>1349</v>
      </c>
      <c r="B942" t="s">
        <v>1334</v>
      </c>
      <c r="C942" t="s">
        <v>1350</v>
      </c>
      <c r="D942" t="s">
        <v>1351</v>
      </c>
      <c r="E942" t="s">
        <v>1352</v>
      </c>
      <c r="F942">
        <v>-200</v>
      </c>
      <c r="G942" s="2">
        <v>-58.12</v>
      </c>
      <c r="H942" s="2">
        <f t="shared" si="79"/>
        <v>-68.0004</v>
      </c>
      <c r="I942">
        <f t="shared" si="80"/>
        <v>-63.60843096504</v>
      </c>
      <c r="J942">
        <f t="shared" si="78"/>
        <v>0.3180421548252</v>
      </c>
    </row>
    <row r="943" customHeight="1" spans="1:10">
      <c r="A943" s="1" t="s">
        <v>1376</v>
      </c>
      <c r="B943" t="s">
        <v>1334</v>
      </c>
      <c r="C943" t="s">
        <v>1377</v>
      </c>
      <c r="D943" t="s">
        <v>1378</v>
      </c>
      <c r="E943" t="s">
        <v>458</v>
      </c>
      <c r="F943">
        <v>-20</v>
      </c>
      <c r="G943" s="2">
        <v>-12.65</v>
      </c>
      <c r="H943" s="2">
        <f t="shared" si="79"/>
        <v>-14.8005</v>
      </c>
      <c r="I943">
        <f t="shared" si="80"/>
        <v>-13.8445741863</v>
      </c>
      <c r="J943">
        <f t="shared" si="78"/>
        <v>0.692228709315</v>
      </c>
    </row>
    <row r="944" customHeight="1" spans="1:10">
      <c r="A944" s="1" t="s">
        <v>148</v>
      </c>
      <c r="B944" t="s">
        <v>1334</v>
      </c>
      <c r="C944" t="s">
        <v>149</v>
      </c>
      <c r="D944" t="s">
        <v>150</v>
      </c>
      <c r="E944" t="s">
        <v>151</v>
      </c>
      <c r="F944">
        <v>-3</v>
      </c>
      <c r="G944" s="2">
        <v>-6.92</v>
      </c>
      <c r="H944" s="2">
        <f t="shared" si="79"/>
        <v>-8.0964</v>
      </c>
      <c r="I944">
        <f t="shared" si="80"/>
        <v>-7.57347457464</v>
      </c>
      <c r="J944">
        <f t="shared" si="78"/>
        <v>2.52449152488</v>
      </c>
    </row>
    <row r="945" customHeight="1" spans="1:10">
      <c r="A945" s="1" t="s">
        <v>472</v>
      </c>
      <c r="B945" t="s">
        <v>1334</v>
      </c>
      <c r="C945" t="s">
        <v>867</v>
      </c>
      <c r="D945" t="s">
        <v>516</v>
      </c>
      <c r="E945" t="s">
        <v>868</v>
      </c>
      <c r="F945">
        <v>-50</v>
      </c>
      <c r="G945" s="2">
        <v>-2.56</v>
      </c>
      <c r="H945" s="2">
        <f t="shared" si="79"/>
        <v>-2.9952</v>
      </c>
      <c r="I945">
        <f t="shared" si="80"/>
        <v>-2.80174781952</v>
      </c>
      <c r="J945">
        <f t="shared" si="78"/>
        <v>0.0560349563904</v>
      </c>
    </row>
    <row r="946" customHeight="1" spans="1:10">
      <c r="A946" s="1" t="s">
        <v>9</v>
      </c>
      <c r="B946" t="s">
        <v>1334</v>
      </c>
      <c r="C946" t="s">
        <v>1368</v>
      </c>
      <c r="D946" t="s">
        <v>1369</v>
      </c>
      <c r="E946" t="s">
        <v>1370</v>
      </c>
      <c r="F946">
        <v>-299</v>
      </c>
      <c r="G946" s="2">
        <v>-460</v>
      </c>
      <c r="H946" s="2">
        <f t="shared" si="79"/>
        <v>-538.2</v>
      </c>
      <c r="I946">
        <f t="shared" si="80"/>
        <v>-503.43906132</v>
      </c>
      <c r="J946">
        <f t="shared" si="78"/>
        <v>1.68374268</v>
      </c>
    </row>
    <row r="947" customHeight="1" spans="1:10">
      <c r="A947" s="1" t="s">
        <v>878</v>
      </c>
      <c r="B947" t="s">
        <v>1334</v>
      </c>
      <c r="C947" t="s">
        <v>1362</v>
      </c>
      <c r="D947" t="s">
        <v>1363</v>
      </c>
      <c r="E947" t="s">
        <v>661</v>
      </c>
      <c r="F947">
        <v>-312</v>
      </c>
      <c r="G947" s="2">
        <v>-226.67</v>
      </c>
      <c r="H947" s="2">
        <f t="shared" si="79"/>
        <v>-265.2039</v>
      </c>
      <c r="I947">
        <f t="shared" si="80"/>
        <v>-248.07506962914</v>
      </c>
      <c r="J947">
        <f t="shared" si="78"/>
        <v>0.7951124026575</v>
      </c>
    </row>
    <row r="948" customHeight="1" spans="1:10">
      <c r="A948" s="1" t="s">
        <v>878</v>
      </c>
      <c r="B948" t="s">
        <v>1334</v>
      </c>
      <c r="C948" t="s">
        <v>1362</v>
      </c>
      <c r="D948" t="s">
        <v>1363</v>
      </c>
      <c r="E948" t="s">
        <v>661</v>
      </c>
      <c r="F948">
        <v>-3600</v>
      </c>
      <c r="G948" s="2">
        <v>-2615.38</v>
      </c>
      <c r="H948" s="2">
        <f t="shared" si="79"/>
        <v>-3059.9946</v>
      </c>
      <c r="I948">
        <f t="shared" si="80"/>
        <v>-2862.35750477196</v>
      </c>
      <c r="J948">
        <f t="shared" si="78"/>
        <v>0.7950993068811</v>
      </c>
    </row>
    <row r="949" customHeight="1" spans="1:10">
      <c r="A949" s="1" t="s">
        <v>878</v>
      </c>
      <c r="B949" t="s">
        <v>1334</v>
      </c>
      <c r="C949" t="s">
        <v>1362</v>
      </c>
      <c r="D949" t="s">
        <v>1363</v>
      </c>
      <c r="E949" t="s">
        <v>661</v>
      </c>
      <c r="F949">
        <v>-3000</v>
      </c>
      <c r="G949" s="2">
        <v>-2179.49</v>
      </c>
      <c r="H949" s="2">
        <f t="shared" si="79"/>
        <v>-2550.0033</v>
      </c>
      <c r="I949">
        <f t="shared" si="80"/>
        <v>-2385.30521686158</v>
      </c>
      <c r="J949">
        <f t="shared" si="78"/>
        <v>0.79510173895386</v>
      </c>
    </row>
    <row r="950" customHeight="1" spans="1:10">
      <c r="A950" s="1" t="s">
        <v>148</v>
      </c>
      <c r="B950" t="s">
        <v>1334</v>
      </c>
      <c r="C950" t="s">
        <v>149</v>
      </c>
      <c r="D950" t="s">
        <v>150</v>
      </c>
      <c r="E950" t="s">
        <v>151</v>
      </c>
      <c r="F950">
        <v>-30</v>
      </c>
      <c r="G950" s="2">
        <v>-69.23</v>
      </c>
      <c r="H950" s="2">
        <f t="shared" si="79"/>
        <v>-80.9991</v>
      </c>
      <c r="I950">
        <f t="shared" si="80"/>
        <v>-75.76757872866</v>
      </c>
      <c r="J950">
        <f t="shared" si="78"/>
        <v>2.525585957622</v>
      </c>
    </row>
    <row r="951" customHeight="1" spans="1:10">
      <c r="A951" s="1" t="s">
        <v>544</v>
      </c>
      <c r="B951" t="s">
        <v>1334</v>
      </c>
      <c r="C951" t="s">
        <v>545</v>
      </c>
      <c r="D951" t="s">
        <v>546</v>
      </c>
      <c r="E951" t="s">
        <v>547</v>
      </c>
      <c r="F951">
        <v>800</v>
      </c>
      <c r="G951" s="2">
        <v>21880.34</v>
      </c>
      <c r="H951" s="2">
        <f t="shared" ref="H951:H958" si="81">G951*1.17</f>
        <v>25599.9978</v>
      </c>
      <c r="I951">
        <f t="shared" si="80"/>
        <v>23946.5605020923</v>
      </c>
      <c r="J951">
        <f t="shared" si="78"/>
        <v>29.9332006276154</v>
      </c>
    </row>
    <row r="952" customHeight="1" spans="1:10">
      <c r="A952" s="1" t="s">
        <v>1349</v>
      </c>
      <c r="B952" t="s">
        <v>1334</v>
      </c>
      <c r="C952" t="s">
        <v>1350</v>
      </c>
      <c r="D952" t="s">
        <v>1351</v>
      </c>
      <c r="E952" t="s">
        <v>1352</v>
      </c>
      <c r="F952">
        <v>200</v>
      </c>
      <c r="G952" s="2">
        <v>4736.75</v>
      </c>
      <c r="H952" s="2">
        <f t="shared" si="81"/>
        <v>5541.9975</v>
      </c>
      <c r="I952">
        <f t="shared" si="80"/>
        <v>5184.0542906685</v>
      </c>
      <c r="J952">
        <f t="shared" si="78"/>
        <v>25.9202714533425</v>
      </c>
    </row>
    <row r="953" customHeight="1" spans="1:10">
      <c r="A953" s="1" t="s">
        <v>19</v>
      </c>
      <c r="B953" t="s">
        <v>1334</v>
      </c>
      <c r="C953" t="s">
        <v>21</v>
      </c>
      <c r="D953" t="s">
        <v>548</v>
      </c>
      <c r="E953" t="s">
        <v>23</v>
      </c>
      <c r="F953">
        <v>400</v>
      </c>
      <c r="G953" s="2">
        <v>8700.85</v>
      </c>
      <c r="H953" s="2">
        <f t="shared" si="81"/>
        <v>10179.9945</v>
      </c>
      <c r="I953">
        <f t="shared" si="80"/>
        <v>9522.4951232307</v>
      </c>
      <c r="J953">
        <f t="shared" si="78"/>
        <v>23.8062378080768</v>
      </c>
    </row>
    <row r="954" customHeight="1" spans="1:10">
      <c r="A954" s="8" t="s">
        <v>654</v>
      </c>
      <c r="B954" t="s">
        <v>1334</v>
      </c>
      <c r="C954" t="s">
        <v>1328</v>
      </c>
      <c r="D954" t="s">
        <v>1325</v>
      </c>
      <c r="E954" t="s">
        <v>1326</v>
      </c>
      <c r="F954">
        <v>400</v>
      </c>
      <c r="G954" s="2">
        <v>6075.21</v>
      </c>
      <c r="H954" s="2">
        <f t="shared" si="81"/>
        <v>7107.9957</v>
      </c>
      <c r="I954">
        <f t="shared" si="80"/>
        <v>6648.90873852582</v>
      </c>
      <c r="J954">
        <f t="shared" si="78"/>
        <v>16.6222718463146</v>
      </c>
    </row>
    <row r="955" customHeight="1" spans="1:10">
      <c r="A955" s="1" t="s">
        <v>9</v>
      </c>
      <c r="B955" t="s">
        <v>1334</v>
      </c>
      <c r="C955" t="s">
        <v>1368</v>
      </c>
      <c r="D955" t="s">
        <v>1369</v>
      </c>
      <c r="E955" t="s">
        <v>1370</v>
      </c>
      <c r="F955">
        <v>470</v>
      </c>
      <c r="G955" s="2">
        <v>4844.62</v>
      </c>
      <c r="H955" s="2">
        <f t="shared" si="81"/>
        <v>5668.2054</v>
      </c>
      <c r="I955">
        <f t="shared" si="80"/>
        <v>5302.11075054804</v>
      </c>
      <c r="J955">
        <f t="shared" si="78"/>
        <v>11.2810867032937</v>
      </c>
    </row>
    <row r="956" customHeight="1" spans="1:10">
      <c r="A956" s="1" t="s">
        <v>1356</v>
      </c>
      <c r="B956" t="s">
        <v>1334</v>
      </c>
      <c r="C956" t="s">
        <v>1357</v>
      </c>
      <c r="D956" t="s">
        <v>153</v>
      </c>
      <c r="E956" t="s">
        <v>1358</v>
      </c>
      <c r="F956">
        <v>1200</v>
      </c>
      <c r="G956" s="2">
        <v>25364.1</v>
      </c>
      <c r="H956" s="2">
        <f t="shared" si="81"/>
        <v>29675.997</v>
      </c>
      <c r="I956">
        <f t="shared" si="80"/>
        <v>27759.3015113622</v>
      </c>
      <c r="J956">
        <f t="shared" si="78"/>
        <v>23.1327512594685</v>
      </c>
    </row>
    <row r="957" customHeight="1" spans="1:10">
      <c r="A957" s="1" t="s">
        <v>1347</v>
      </c>
      <c r="B957" t="s">
        <v>1334</v>
      </c>
      <c r="C957" t="s">
        <v>1348</v>
      </c>
      <c r="D957" t="s">
        <v>675</v>
      </c>
      <c r="E957" t="s">
        <v>739</v>
      </c>
      <c r="F957">
        <v>100</v>
      </c>
      <c r="G957" s="2">
        <v>2447.01</v>
      </c>
      <c r="H957" s="2">
        <f t="shared" si="81"/>
        <v>2863.0017</v>
      </c>
      <c r="I957">
        <f t="shared" si="80"/>
        <v>2678.08786400142</v>
      </c>
      <c r="J957">
        <f t="shared" si="78"/>
        <v>26.7808786400142</v>
      </c>
    </row>
    <row r="958" customHeight="1" spans="1:10">
      <c r="A958" s="1" t="s">
        <v>193</v>
      </c>
      <c r="B958" t="s">
        <v>1334</v>
      </c>
      <c r="C958" t="s">
        <v>1373</v>
      </c>
      <c r="D958" t="s">
        <v>1374</v>
      </c>
      <c r="E958" t="s">
        <v>1375</v>
      </c>
      <c r="F958">
        <v>240</v>
      </c>
      <c r="G958" s="2">
        <v>5364.1</v>
      </c>
      <c r="H958" s="2">
        <f t="shared" si="81"/>
        <v>6275.997</v>
      </c>
      <c r="I958">
        <f t="shared" si="80"/>
        <v>5870.6466713622</v>
      </c>
      <c r="J958">
        <f t="shared" si="78"/>
        <v>24.4610277973425</v>
      </c>
    </row>
    <row r="959" customHeight="1" spans="1:10">
      <c r="A959" s="1" t="s">
        <v>1338</v>
      </c>
      <c r="B959" t="s">
        <v>1334</v>
      </c>
      <c r="C959" t="s">
        <v>1339</v>
      </c>
      <c r="D959" t="s">
        <v>330</v>
      </c>
      <c r="E959" t="s">
        <v>1340</v>
      </c>
      <c r="F959">
        <v>290</v>
      </c>
      <c r="G959" s="2">
        <v>5552.14</v>
      </c>
      <c r="H959" s="2">
        <f t="shared" ref="H959:H965" si="82">G959*1.17</f>
        <v>6496.0038</v>
      </c>
      <c r="I959">
        <f t="shared" si="80"/>
        <v>6076.44380416788</v>
      </c>
      <c r="J959">
        <f t="shared" si="78"/>
        <v>20.9532544971306</v>
      </c>
    </row>
    <row r="960" customHeight="1" spans="1:10">
      <c r="A960" s="1" t="s">
        <v>80</v>
      </c>
      <c r="B960" t="s">
        <v>1334</v>
      </c>
      <c r="C960" t="s">
        <v>1332</v>
      </c>
      <c r="D960" t="s">
        <v>398</v>
      </c>
      <c r="E960" t="s">
        <v>661</v>
      </c>
      <c r="F960">
        <v>1000</v>
      </c>
      <c r="G960" s="2">
        <v>8470.09</v>
      </c>
      <c r="H960" s="2">
        <f t="shared" si="82"/>
        <v>9910.0053</v>
      </c>
      <c r="I960">
        <f t="shared" si="80"/>
        <v>9269.94382368678</v>
      </c>
      <c r="J960">
        <f t="shared" si="78"/>
        <v>9.26994382368678</v>
      </c>
    </row>
    <row r="961" customHeight="1" spans="1:10">
      <c r="A961" s="1" t="s">
        <v>878</v>
      </c>
      <c r="B961" t="s">
        <v>1334</v>
      </c>
      <c r="C961" t="s">
        <v>1362</v>
      </c>
      <c r="D961" t="s">
        <v>1363</v>
      </c>
      <c r="E961" t="s">
        <v>661</v>
      </c>
      <c r="F961">
        <v>3600</v>
      </c>
      <c r="G961" s="2">
        <v>17384.62</v>
      </c>
      <c r="H961" s="2">
        <f t="shared" si="82"/>
        <v>20340.0054</v>
      </c>
      <c r="I961">
        <f t="shared" si="80"/>
        <v>19026.297335228</v>
      </c>
      <c r="J961">
        <f t="shared" si="78"/>
        <v>5.2850825931189</v>
      </c>
    </row>
    <row r="962" customHeight="1" spans="1:10">
      <c r="A962" s="1" t="s">
        <v>76</v>
      </c>
      <c r="B962" t="s">
        <v>1334</v>
      </c>
      <c r="C962" t="s">
        <v>1379</v>
      </c>
      <c r="D962" t="s">
        <v>1380</v>
      </c>
      <c r="E962" t="s">
        <v>491</v>
      </c>
      <c r="F962">
        <v>200</v>
      </c>
      <c r="G962" s="2">
        <v>4750.43</v>
      </c>
      <c r="H962" s="2">
        <f t="shared" si="82"/>
        <v>5558.0031</v>
      </c>
      <c r="I962">
        <f t="shared" si="80"/>
        <v>5199.02613057906</v>
      </c>
      <c r="J962">
        <f t="shared" si="78"/>
        <v>25.9951306528953</v>
      </c>
    </row>
    <row r="963" customHeight="1" spans="1:10">
      <c r="A963" s="1" t="s">
        <v>14</v>
      </c>
      <c r="B963" t="s">
        <v>1334</v>
      </c>
      <c r="C963" t="s">
        <v>1381</v>
      </c>
      <c r="D963" t="s">
        <v>1382</v>
      </c>
      <c r="E963" t="s">
        <v>1200</v>
      </c>
      <c r="F963">
        <v>200</v>
      </c>
      <c r="G963" s="2">
        <v>203.42</v>
      </c>
      <c r="H963" s="2">
        <f t="shared" si="82"/>
        <v>238.0014</v>
      </c>
      <c r="I963">
        <f t="shared" si="80"/>
        <v>222.62950837764</v>
      </c>
      <c r="J963">
        <f t="shared" ref="J963:J1026" si="83">I963/F963</f>
        <v>1.1131475418882</v>
      </c>
    </row>
    <row r="964" customHeight="1" spans="1:10">
      <c r="A964" s="1" t="s">
        <v>1356</v>
      </c>
      <c r="B964" t="s">
        <v>1334</v>
      </c>
      <c r="C964" t="s">
        <v>1357</v>
      </c>
      <c r="D964" t="s">
        <v>153</v>
      </c>
      <c r="E964" t="s">
        <v>1358</v>
      </c>
      <c r="F964">
        <v>2400</v>
      </c>
      <c r="G964" s="2">
        <v>50728.21</v>
      </c>
      <c r="H964" s="2">
        <f t="shared" si="82"/>
        <v>59352.0057</v>
      </c>
      <c r="I964">
        <f t="shared" si="80"/>
        <v>55518.6139670518</v>
      </c>
      <c r="J964">
        <f t="shared" si="83"/>
        <v>23.1327558196049</v>
      </c>
    </row>
    <row r="965" customHeight="1" spans="1:10">
      <c r="A965" s="1" t="s">
        <v>1383</v>
      </c>
      <c r="B965" t="s">
        <v>1334</v>
      </c>
      <c r="C965" t="s">
        <v>1384</v>
      </c>
      <c r="D965" t="s">
        <v>1385</v>
      </c>
      <c r="E965" t="s">
        <v>868</v>
      </c>
      <c r="F965">
        <v>60</v>
      </c>
      <c r="G965" s="2">
        <v>927.18</v>
      </c>
      <c r="H965" s="2">
        <f t="shared" si="82"/>
        <v>1084.8006</v>
      </c>
      <c r="I965">
        <f t="shared" si="80"/>
        <v>1014.73614972756</v>
      </c>
      <c r="J965">
        <f t="shared" si="83"/>
        <v>16.912269162126</v>
      </c>
    </row>
    <row r="966" customHeight="1" spans="1:10">
      <c r="A966" s="1" t="s">
        <v>1343</v>
      </c>
      <c r="B966" t="s">
        <v>1334</v>
      </c>
      <c r="C966" t="s">
        <v>1344</v>
      </c>
      <c r="D966" t="s">
        <v>1345</v>
      </c>
      <c r="E966" t="s">
        <v>1346</v>
      </c>
      <c r="F966">
        <v>400</v>
      </c>
      <c r="G966" s="2">
        <v>6895.73</v>
      </c>
      <c r="H966" s="2">
        <f t="shared" ref="H966:H973" si="84">G966*1.17</f>
        <v>8068.0041</v>
      </c>
      <c r="I966">
        <f t="shared" si="80"/>
        <v>7546.91269199166</v>
      </c>
      <c r="J966">
        <f t="shared" si="83"/>
        <v>18.8672817299792</v>
      </c>
    </row>
    <row r="967" customHeight="1" spans="1:10">
      <c r="A967" s="1" t="s">
        <v>193</v>
      </c>
      <c r="B967" t="s">
        <v>1334</v>
      </c>
      <c r="C967" t="s">
        <v>1373</v>
      </c>
      <c r="D967" t="s">
        <v>1374</v>
      </c>
      <c r="E967" t="s">
        <v>1375</v>
      </c>
      <c r="F967">
        <v>240</v>
      </c>
      <c r="G967" s="2">
        <v>5364.1</v>
      </c>
      <c r="H967" s="2">
        <f t="shared" si="84"/>
        <v>6275.997</v>
      </c>
      <c r="I967">
        <f t="shared" si="80"/>
        <v>5870.6466713622</v>
      </c>
      <c r="J967">
        <f t="shared" si="83"/>
        <v>24.4610277973425</v>
      </c>
    </row>
    <row r="968" customHeight="1" spans="1:10">
      <c r="A968" s="1" t="s">
        <v>14</v>
      </c>
      <c r="B968" t="s">
        <v>1334</v>
      </c>
      <c r="C968" t="s">
        <v>1364</v>
      </c>
      <c r="D968" t="s">
        <v>1365</v>
      </c>
      <c r="E968" t="s">
        <v>1366</v>
      </c>
      <c r="F968">
        <v>120</v>
      </c>
      <c r="G968" s="2">
        <v>6769.23</v>
      </c>
      <c r="H968" s="2">
        <f t="shared" si="84"/>
        <v>7919.9991</v>
      </c>
      <c r="I968">
        <f t="shared" si="80"/>
        <v>7408.46695012866</v>
      </c>
      <c r="J968">
        <f t="shared" si="83"/>
        <v>61.7372245844055</v>
      </c>
    </row>
    <row r="969" customHeight="1" spans="1:10">
      <c r="A969" s="1" t="s">
        <v>203</v>
      </c>
      <c r="B969" t="s">
        <v>1334</v>
      </c>
      <c r="C969" t="s">
        <v>1360</v>
      </c>
      <c r="D969" t="s">
        <v>1361</v>
      </c>
      <c r="E969" t="s">
        <v>596</v>
      </c>
      <c r="F969">
        <v>2400</v>
      </c>
      <c r="G969" s="2">
        <v>29743.59</v>
      </c>
      <c r="H969" s="2">
        <f t="shared" si="84"/>
        <v>34800.0003</v>
      </c>
      <c r="I969">
        <f t="shared" si="80"/>
        <v>32552.3587606238</v>
      </c>
      <c r="J969">
        <f t="shared" si="83"/>
        <v>13.5634828169266</v>
      </c>
    </row>
    <row r="970" customHeight="1" spans="1:10">
      <c r="A970" s="1" t="s">
        <v>529</v>
      </c>
      <c r="B970" t="s">
        <v>1334</v>
      </c>
      <c r="C970" t="s">
        <v>530</v>
      </c>
      <c r="D970" t="s">
        <v>205</v>
      </c>
      <c r="E970" t="s">
        <v>531</v>
      </c>
      <c r="F970">
        <v>541</v>
      </c>
      <c r="G970" s="2">
        <v>11989.85</v>
      </c>
      <c r="H970" s="2">
        <f t="shared" si="84"/>
        <v>14028.1245</v>
      </c>
      <c r="I970">
        <f t="shared" si="80"/>
        <v>13122.0844116687</v>
      </c>
      <c r="J970">
        <f t="shared" si="83"/>
        <v>24.2552392082601</v>
      </c>
    </row>
    <row r="971" customHeight="1" spans="1:10">
      <c r="A971" s="1" t="s">
        <v>1333</v>
      </c>
      <c r="B971" t="s">
        <v>1334</v>
      </c>
      <c r="C971" t="s">
        <v>1335</v>
      </c>
      <c r="D971" t="s">
        <v>1336</v>
      </c>
      <c r="E971" t="s">
        <v>1337</v>
      </c>
      <c r="F971">
        <v>100</v>
      </c>
      <c r="G971" s="2">
        <v>230.77</v>
      </c>
      <c r="H971" s="2">
        <f t="shared" si="84"/>
        <v>270.0009</v>
      </c>
      <c r="I971">
        <f t="shared" si="80"/>
        <v>252.56224387134</v>
      </c>
      <c r="J971">
        <f t="shared" si="83"/>
        <v>2.5256224387134</v>
      </c>
    </row>
    <row r="972" customHeight="1" spans="1:10">
      <c r="A972" s="1" t="s">
        <v>401</v>
      </c>
      <c r="B972" t="s">
        <v>1334</v>
      </c>
      <c r="C972" t="s">
        <v>504</v>
      </c>
      <c r="D972" t="s">
        <v>12</v>
      </c>
      <c r="E972" t="s">
        <v>401</v>
      </c>
      <c r="F972">
        <v>1200</v>
      </c>
      <c r="G972" s="2">
        <v>11620.51</v>
      </c>
      <c r="H972" s="2">
        <f t="shared" si="84"/>
        <v>13595.9967</v>
      </c>
      <c r="I972">
        <f t="shared" si="80"/>
        <v>12717.8666227384</v>
      </c>
      <c r="J972">
        <f t="shared" si="83"/>
        <v>10.5982221856154</v>
      </c>
    </row>
    <row r="973" customHeight="1" spans="1:10">
      <c r="A973" s="1" t="s">
        <v>1338</v>
      </c>
      <c r="B973" t="s">
        <v>1334</v>
      </c>
      <c r="C973" t="s">
        <v>1339</v>
      </c>
      <c r="D973" t="s">
        <v>330</v>
      </c>
      <c r="E973" t="s">
        <v>1340</v>
      </c>
      <c r="F973">
        <v>480</v>
      </c>
      <c r="G973" s="2">
        <v>9189.74</v>
      </c>
      <c r="H973" s="2">
        <f t="shared" si="84"/>
        <v>10751.9958</v>
      </c>
      <c r="I973">
        <f t="shared" si="80"/>
        <v>10057.5523464671</v>
      </c>
      <c r="J973">
        <f t="shared" si="83"/>
        <v>20.9532340551398</v>
      </c>
    </row>
    <row r="974" customHeight="1" spans="1:10">
      <c r="A974" s="1" t="s">
        <v>1343</v>
      </c>
      <c r="B974" t="s">
        <v>1334</v>
      </c>
      <c r="C974" t="s">
        <v>1344</v>
      </c>
      <c r="D974" t="s">
        <v>1345</v>
      </c>
      <c r="E974" t="s">
        <v>1346</v>
      </c>
      <c r="F974">
        <v>170</v>
      </c>
      <c r="G974" s="2">
        <v>2930.68</v>
      </c>
      <c r="H974" s="2">
        <f t="shared" ref="H974:H980" si="85">G974*1.17</f>
        <v>3428.8956</v>
      </c>
      <c r="I974">
        <f t="shared" si="80"/>
        <v>3207.43214832456</v>
      </c>
      <c r="J974">
        <f t="shared" si="83"/>
        <v>18.8672479313209</v>
      </c>
    </row>
    <row r="975" customHeight="1" spans="1:10">
      <c r="A975" s="1" t="s">
        <v>878</v>
      </c>
      <c r="B975" t="s">
        <v>1334</v>
      </c>
      <c r="C975" t="s">
        <v>1362</v>
      </c>
      <c r="D975" t="s">
        <v>1363</v>
      </c>
      <c r="E975" t="s">
        <v>661</v>
      </c>
      <c r="F975">
        <v>2400</v>
      </c>
      <c r="G975" s="2">
        <v>11589.74</v>
      </c>
      <c r="H975" s="2">
        <f t="shared" si="85"/>
        <v>13559.9958</v>
      </c>
      <c r="I975">
        <f t="shared" si="80"/>
        <v>12684.1909272671</v>
      </c>
      <c r="J975">
        <f t="shared" si="83"/>
        <v>5.28507955302795</v>
      </c>
    </row>
    <row r="976" customHeight="1" spans="1:10">
      <c r="A976" s="1" t="s">
        <v>190</v>
      </c>
      <c r="B976" t="s">
        <v>1334</v>
      </c>
      <c r="C976" t="s">
        <v>1341</v>
      </c>
      <c r="D976" t="s">
        <v>779</v>
      </c>
      <c r="E976" t="s">
        <v>1342</v>
      </c>
      <c r="F976">
        <v>240</v>
      </c>
      <c r="G976" s="2">
        <v>2123.08</v>
      </c>
      <c r="H976" s="2">
        <f t="shared" si="85"/>
        <v>2484.0036</v>
      </c>
      <c r="I976">
        <f t="shared" si="80"/>
        <v>2323.56826588536</v>
      </c>
      <c r="J976">
        <f t="shared" si="83"/>
        <v>9.681534441189</v>
      </c>
    </row>
    <row r="977" customHeight="1" spans="1:10">
      <c r="A977" s="1" t="s">
        <v>9</v>
      </c>
      <c r="B977" t="s">
        <v>1334</v>
      </c>
      <c r="C977" t="s">
        <v>1386</v>
      </c>
      <c r="D977" t="s">
        <v>546</v>
      </c>
      <c r="E977" t="s">
        <v>951</v>
      </c>
      <c r="F977">
        <v>50</v>
      </c>
      <c r="G977" s="2">
        <v>227.35</v>
      </c>
      <c r="H977" s="2">
        <f t="shared" si="85"/>
        <v>265.9995</v>
      </c>
      <c r="I977">
        <f t="shared" si="80"/>
        <v>248.8192838937</v>
      </c>
      <c r="J977">
        <f t="shared" si="83"/>
        <v>4.976385677874</v>
      </c>
    </row>
    <row r="978" customHeight="1" spans="1:10">
      <c r="A978" s="1" t="s">
        <v>203</v>
      </c>
      <c r="B978" t="s">
        <v>1334</v>
      </c>
      <c r="C978" t="s">
        <v>1387</v>
      </c>
      <c r="D978" t="s">
        <v>1388</v>
      </c>
      <c r="E978" t="s">
        <v>1200</v>
      </c>
      <c r="F978">
        <v>50</v>
      </c>
      <c r="G978" s="2">
        <v>333.33</v>
      </c>
      <c r="H978" s="2">
        <f t="shared" si="85"/>
        <v>389.9961</v>
      </c>
      <c r="I978">
        <f t="shared" si="80"/>
        <v>364.80726589086</v>
      </c>
      <c r="J978">
        <f t="shared" si="83"/>
        <v>7.2961453178172</v>
      </c>
    </row>
    <row r="979" customHeight="1" spans="1:10">
      <c r="A979" s="1" t="s">
        <v>1353</v>
      </c>
      <c r="B979" t="s">
        <v>1334</v>
      </c>
      <c r="C979" t="s">
        <v>1354</v>
      </c>
      <c r="D979" t="s">
        <v>1355</v>
      </c>
      <c r="E979" t="s">
        <v>889</v>
      </c>
      <c r="F979">
        <v>100</v>
      </c>
      <c r="G979" s="2">
        <v>4660.68</v>
      </c>
      <c r="H979" s="2">
        <f t="shared" si="85"/>
        <v>5452.9956</v>
      </c>
      <c r="I979">
        <f t="shared" si="80"/>
        <v>5100.80079198456</v>
      </c>
      <c r="J979">
        <f t="shared" si="83"/>
        <v>51.0080079198456</v>
      </c>
    </row>
    <row r="980" customHeight="1" spans="1:10">
      <c r="A980" s="1" t="s">
        <v>9</v>
      </c>
      <c r="B980" t="s">
        <v>1334</v>
      </c>
      <c r="C980" t="s">
        <v>1389</v>
      </c>
      <c r="D980" t="s">
        <v>486</v>
      </c>
      <c r="E980" t="s">
        <v>1390</v>
      </c>
      <c r="F980">
        <v>100</v>
      </c>
      <c r="G980" s="2">
        <v>79.49</v>
      </c>
      <c r="H980" s="2">
        <f t="shared" si="85"/>
        <v>93.0033</v>
      </c>
      <c r="I980">
        <f t="shared" si="80"/>
        <v>86.99645866158</v>
      </c>
      <c r="J980">
        <f t="shared" si="83"/>
        <v>0.8699645866158</v>
      </c>
    </row>
    <row r="981" customHeight="1" spans="1:10">
      <c r="A981" s="1" t="s">
        <v>9</v>
      </c>
      <c r="B981" t="s">
        <v>1391</v>
      </c>
      <c r="C981" t="s">
        <v>542</v>
      </c>
      <c r="D981" t="s">
        <v>1392</v>
      </c>
      <c r="E981" t="s">
        <v>27</v>
      </c>
      <c r="F981">
        <v>200</v>
      </c>
      <c r="G981" s="2">
        <v>2051.28</v>
      </c>
      <c r="H981" s="2">
        <f t="shared" ref="H981:H1012" si="86">G981*1.17</f>
        <v>2399.9976</v>
      </c>
      <c r="I981">
        <f t="shared" si="80"/>
        <v>2244.98799500976</v>
      </c>
      <c r="J981">
        <f t="shared" si="83"/>
        <v>11.2249399750488</v>
      </c>
    </row>
    <row r="982" customHeight="1" spans="1:10">
      <c r="A982" s="1" t="s">
        <v>472</v>
      </c>
      <c r="B982" t="s">
        <v>1391</v>
      </c>
      <c r="C982" t="s">
        <v>982</v>
      </c>
      <c r="D982" t="s">
        <v>298</v>
      </c>
      <c r="E982" t="s">
        <v>27</v>
      </c>
      <c r="F982">
        <v>200</v>
      </c>
      <c r="G982" s="2">
        <v>4410.26</v>
      </c>
      <c r="H982" s="2">
        <f t="shared" si="86"/>
        <v>5160.0042</v>
      </c>
      <c r="I982">
        <f t="shared" si="80"/>
        <v>4826.73294473292</v>
      </c>
      <c r="J982">
        <f t="shared" si="83"/>
        <v>24.1336647236646</v>
      </c>
    </row>
    <row r="983" customHeight="1" spans="1:10">
      <c r="A983" s="1" t="s">
        <v>1393</v>
      </c>
      <c r="B983" t="s">
        <v>1394</v>
      </c>
      <c r="C983" t="s">
        <v>1395</v>
      </c>
      <c r="D983" t="s">
        <v>1396</v>
      </c>
      <c r="E983" t="s">
        <v>252</v>
      </c>
      <c r="F983">
        <v>5000</v>
      </c>
      <c r="G983" s="2">
        <v>12179.49</v>
      </c>
      <c r="H983" s="2">
        <f t="shared" si="86"/>
        <v>14250.0033</v>
      </c>
      <c r="I983">
        <f t="shared" si="80"/>
        <v>13329.6326368616</v>
      </c>
      <c r="J983">
        <f t="shared" si="83"/>
        <v>2.66592652737232</v>
      </c>
    </row>
    <row r="984" customHeight="1" spans="1:10">
      <c r="A984" s="1" t="s">
        <v>1393</v>
      </c>
      <c r="B984" t="s">
        <v>1394</v>
      </c>
      <c r="C984" t="s">
        <v>1397</v>
      </c>
      <c r="D984" t="s">
        <v>1398</v>
      </c>
      <c r="E984" t="s">
        <v>252</v>
      </c>
      <c r="F984">
        <v>4000</v>
      </c>
      <c r="G984" s="2">
        <v>4615.38</v>
      </c>
      <c r="H984" s="2">
        <f t="shared" si="86"/>
        <v>5399.9946</v>
      </c>
      <c r="I984">
        <f t="shared" si="80"/>
        <v>5051.22298877196</v>
      </c>
      <c r="J984">
        <f t="shared" si="83"/>
        <v>1.26280574719299</v>
      </c>
    </row>
    <row r="985" customHeight="1" spans="1:10">
      <c r="A985" s="1" t="s">
        <v>14</v>
      </c>
      <c r="B985" t="s">
        <v>1394</v>
      </c>
      <c r="C985" t="s">
        <v>1399</v>
      </c>
      <c r="D985" t="s">
        <v>1400</v>
      </c>
      <c r="E985" t="s">
        <v>252</v>
      </c>
      <c r="F985">
        <v>8000</v>
      </c>
      <c r="G985" s="2">
        <v>23179.49</v>
      </c>
      <c r="H985" s="2">
        <f t="shared" si="86"/>
        <v>27120.0033</v>
      </c>
      <c r="I985">
        <f t="shared" si="80"/>
        <v>25368.3927988616</v>
      </c>
      <c r="J985">
        <f t="shared" si="83"/>
        <v>3.1710490998577</v>
      </c>
    </row>
    <row r="986" customHeight="1" spans="1:10">
      <c r="A986" s="1" t="s">
        <v>1393</v>
      </c>
      <c r="B986" t="s">
        <v>1394</v>
      </c>
      <c r="C986" t="s">
        <v>1401</v>
      </c>
      <c r="D986" t="s">
        <v>1402</v>
      </c>
      <c r="E986" t="s">
        <v>252</v>
      </c>
      <c r="F986">
        <v>10000</v>
      </c>
      <c r="G986" s="2">
        <v>25726.5</v>
      </c>
      <c r="H986" s="2">
        <f t="shared" si="86"/>
        <v>30100.005</v>
      </c>
      <c r="I986">
        <f t="shared" si="80"/>
        <v>28155.923937063</v>
      </c>
      <c r="J986">
        <f t="shared" si="83"/>
        <v>2.8155923937063</v>
      </c>
    </row>
    <row r="987" customHeight="1" spans="1:10">
      <c r="A987" s="1" t="s">
        <v>14</v>
      </c>
      <c r="B987" t="s">
        <v>1394</v>
      </c>
      <c r="C987" t="s">
        <v>1399</v>
      </c>
      <c r="D987" t="s">
        <v>1403</v>
      </c>
      <c r="E987" t="s">
        <v>252</v>
      </c>
      <c r="F987">
        <v>3000</v>
      </c>
      <c r="G987" s="2">
        <v>9897.44</v>
      </c>
      <c r="H987" s="2">
        <f t="shared" si="86"/>
        <v>11580.0048</v>
      </c>
      <c r="I987">
        <f t="shared" si="80"/>
        <v>10832.0823979805</v>
      </c>
      <c r="J987">
        <f t="shared" si="83"/>
        <v>3.61069413266016</v>
      </c>
    </row>
    <row r="988" customHeight="1" spans="1:10">
      <c r="A988" s="1" t="s">
        <v>1393</v>
      </c>
      <c r="B988" t="s">
        <v>1394</v>
      </c>
      <c r="C988" t="s">
        <v>1395</v>
      </c>
      <c r="D988" t="s">
        <v>1396</v>
      </c>
      <c r="E988" t="s">
        <v>252</v>
      </c>
      <c r="F988">
        <v>10000</v>
      </c>
      <c r="G988" s="2">
        <v>24358.97</v>
      </c>
      <c r="H988" s="2">
        <f t="shared" si="86"/>
        <v>28499.9949</v>
      </c>
      <c r="I988">
        <f t="shared" ref="I988:I1051" si="87">H988*0.9354126</f>
        <v>26659.2543293957</v>
      </c>
      <c r="J988">
        <f t="shared" si="83"/>
        <v>2.66592543293957</v>
      </c>
    </row>
    <row r="989" customHeight="1" spans="1:10">
      <c r="A989" s="1" t="s">
        <v>1393</v>
      </c>
      <c r="B989" t="s">
        <v>1394</v>
      </c>
      <c r="C989" t="s">
        <v>1399</v>
      </c>
      <c r="D989" t="s">
        <v>1400</v>
      </c>
      <c r="E989" t="s">
        <v>252</v>
      </c>
      <c r="F989">
        <v>5920</v>
      </c>
      <c r="G989" s="2">
        <v>17152.82</v>
      </c>
      <c r="H989" s="2">
        <f t="shared" si="86"/>
        <v>20068.7994</v>
      </c>
      <c r="I989">
        <f t="shared" si="87"/>
        <v>18772.6078256324</v>
      </c>
      <c r="J989">
        <f t="shared" si="83"/>
        <v>3.17104861919467</v>
      </c>
    </row>
    <row r="990" customHeight="1" spans="1:10">
      <c r="A990" s="1" t="s">
        <v>1393</v>
      </c>
      <c r="B990" t="s">
        <v>1394</v>
      </c>
      <c r="C990" t="s">
        <v>1401</v>
      </c>
      <c r="D990" t="s">
        <v>1402</v>
      </c>
      <c r="E990" t="s">
        <v>252</v>
      </c>
      <c r="F990">
        <v>10000</v>
      </c>
      <c r="G990" s="2">
        <v>25726.5</v>
      </c>
      <c r="H990" s="2">
        <f t="shared" si="86"/>
        <v>30100.005</v>
      </c>
      <c r="I990">
        <f t="shared" si="87"/>
        <v>28155.923937063</v>
      </c>
      <c r="J990">
        <f t="shared" si="83"/>
        <v>2.8155923937063</v>
      </c>
    </row>
    <row r="991" customHeight="1" spans="1:10">
      <c r="A991" s="1" t="s">
        <v>1393</v>
      </c>
      <c r="B991" t="s">
        <v>1394</v>
      </c>
      <c r="C991" t="s">
        <v>1399</v>
      </c>
      <c r="D991" t="s">
        <v>1403</v>
      </c>
      <c r="E991" t="s">
        <v>252</v>
      </c>
      <c r="F991">
        <v>6000</v>
      </c>
      <c r="G991" s="2">
        <v>19794.87</v>
      </c>
      <c r="H991" s="2">
        <f t="shared" si="86"/>
        <v>23159.9979</v>
      </c>
      <c r="I991">
        <f t="shared" si="87"/>
        <v>21664.1538516335</v>
      </c>
      <c r="J991">
        <f t="shared" si="83"/>
        <v>3.61069230860559</v>
      </c>
    </row>
    <row r="992" customHeight="1" spans="1:10">
      <c r="A992" s="1" t="s">
        <v>1393</v>
      </c>
      <c r="B992" t="s">
        <v>1394</v>
      </c>
      <c r="C992" t="s">
        <v>1401</v>
      </c>
      <c r="D992" t="s">
        <v>478</v>
      </c>
      <c r="E992" t="s">
        <v>252</v>
      </c>
      <c r="F992">
        <v>10000</v>
      </c>
      <c r="G992" s="2">
        <v>25555.58</v>
      </c>
      <c r="H992" s="2">
        <f t="shared" si="86"/>
        <v>29900.0286</v>
      </c>
      <c r="I992">
        <f t="shared" si="87"/>
        <v>27968.8634928004</v>
      </c>
      <c r="J992">
        <f t="shared" si="83"/>
        <v>2.79688634928004</v>
      </c>
    </row>
    <row r="993" customHeight="1" spans="1:10">
      <c r="A993" s="1" t="s">
        <v>14</v>
      </c>
      <c r="B993" t="s">
        <v>1394</v>
      </c>
      <c r="C993" t="s">
        <v>1404</v>
      </c>
      <c r="D993" t="s">
        <v>1405</v>
      </c>
      <c r="E993" t="s">
        <v>252</v>
      </c>
      <c r="F993">
        <v>20000</v>
      </c>
      <c r="G993" s="2">
        <v>51282.05</v>
      </c>
      <c r="H993" s="2">
        <f t="shared" si="86"/>
        <v>59999.9985</v>
      </c>
      <c r="I993">
        <f t="shared" si="87"/>
        <v>56124.7545968811</v>
      </c>
      <c r="J993">
        <f t="shared" si="83"/>
        <v>2.80623772984406</v>
      </c>
    </row>
    <row r="994" customHeight="1" spans="1:10">
      <c r="A994" s="1" t="s">
        <v>14</v>
      </c>
      <c r="B994" t="s">
        <v>1394</v>
      </c>
      <c r="C994" t="s">
        <v>1404</v>
      </c>
      <c r="D994" t="s">
        <v>1406</v>
      </c>
      <c r="E994" t="s">
        <v>252</v>
      </c>
      <c r="F994">
        <v>8000</v>
      </c>
      <c r="G994" s="2">
        <v>23384.62</v>
      </c>
      <c r="H994" s="2">
        <f t="shared" si="86"/>
        <v>27360.0054</v>
      </c>
      <c r="I994">
        <f t="shared" si="87"/>
        <v>25592.893787228</v>
      </c>
      <c r="J994">
        <f t="shared" si="83"/>
        <v>3.1991117234035</v>
      </c>
    </row>
    <row r="995" customHeight="1" spans="1:10">
      <c r="A995" s="1" t="s">
        <v>1393</v>
      </c>
      <c r="B995" t="s">
        <v>1394</v>
      </c>
      <c r="C995" t="s">
        <v>1395</v>
      </c>
      <c r="D995" t="s">
        <v>1396</v>
      </c>
      <c r="E995" t="s">
        <v>252</v>
      </c>
      <c r="F995">
        <v>5000</v>
      </c>
      <c r="G995" s="2">
        <v>12179.49</v>
      </c>
      <c r="H995" s="2">
        <f t="shared" si="86"/>
        <v>14250.0033</v>
      </c>
      <c r="I995">
        <f t="shared" si="87"/>
        <v>13329.6326368616</v>
      </c>
      <c r="J995">
        <f t="shared" si="83"/>
        <v>2.66592652737232</v>
      </c>
    </row>
    <row r="996" customHeight="1" spans="1:10">
      <c r="A996" s="1" t="s">
        <v>14</v>
      </c>
      <c r="B996" t="s">
        <v>1394</v>
      </c>
      <c r="C996" t="s">
        <v>1407</v>
      </c>
      <c r="D996" t="s">
        <v>176</v>
      </c>
      <c r="E996" t="s">
        <v>252</v>
      </c>
      <c r="F996">
        <v>2000</v>
      </c>
      <c r="G996" s="2">
        <v>3247.86</v>
      </c>
      <c r="H996" s="2">
        <f t="shared" si="86"/>
        <v>3799.9962</v>
      </c>
      <c r="I996">
        <f t="shared" si="87"/>
        <v>3554.56432543212</v>
      </c>
      <c r="J996">
        <f t="shared" si="83"/>
        <v>1.77728216271606</v>
      </c>
    </row>
    <row r="997" customHeight="1" spans="1:10">
      <c r="A997" s="1" t="s">
        <v>1393</v>
      </c>
      <c r="B997" t="s">
        <v>1394</v>
      </c>
      <c r="C997" t="s">
        <v>1408</v>
      </c>
      <c r="D997" t="s">
        <v>176</v>
      </c>
      <c r="E997" t="s">
        <v>252</v>
      </c>
      <c r="F997">
        <v>3000</v>
      </c>
      <c r="G997" s="2">
        <v>9820.51</v>
      </c>
      <c r="H997" s="2">
        <f t="shared" si="86"/>
        <v>11489.9967</v>
      </c>
      <c r="I997">
        <f t="shared" si="87"/>
        <v>10747.8876871384</v>
      </c>
      <c r="J997">
        <f t="shared" si="83"/>
        <v>3.58262922904614</v>
      </c>
    </row>
    <row r="998" customHeight="1" spans="1:10">
      <c r="A998" s="1" t="s">
        <v>1393</v>
      </c>
      <c r="B998" t="s">
        <v>1394</v>
      </c>
      <c r="C998" t="s">
        <v>1399</v>
      </c>
      <c r="D998" t="s">
        <v>1403</v>
      </c>
      <c r="E998" t="s">
        <v>252</v>
      </c>
      <c r="F998">
        <v>1500</v>
      </c>
      <c r="G998" s="2">
        <v>4948.72</v>
      </c>
      <c r="H998" s="2">
        <f t="shared" si="86"/>
        <v>5790.0024</v>
      </c>
      <c r="I998">
        <f t="shared" si="87"/>
        <v>5416.04119899024</v>
      </c>
      <c r="J998">
        <f t="shared" si="83"/>
        <v>3.61069413266016</v>
      </c>
    </row>
    <row r="999" customHeight="1" spans="1:10">
      <c r="A999" s="1" t="s">
        <v>1393</v>
      </c>
      <c r="B999" t="s">
        <v>1394</v>
      </c>
      <c r="C999" t="s">
        <v>1399</v>
      </c>
      <c r="D999" t="s">
        <v>1400</v>
      </c>
      <c r="E999" t="s">
        <v>252</v>
      </c>
      <c r="F999">
        <v>5520</v>
      </c>
      <c r="G999" s="2">
        <v>15993.85</v>
      </c>
      <c r="H999" s="2">
        <f t="shared" si="86"/>
        <v>18712.8045</v>
      </c>
      <c r="I999">
        <f t="shared" si="87"/>
        <v>17504.1931106367</v>
      </c>
      <c r="J999">
        <f t="shared" si="83"/>
        <v>3.17104947656462</v>
      </c>
    </row>
    <row r="1000" customHeight="1" spans="1:10">
      <c r="A1000" s="1" t="s">
        <v>14</v>
      </c>
      <c r="B1000" t="s">
        <v>1394</v>
      </c>
      <c r="C1000" t="s">
        <v>1404</v>
      </c>
      <c r="D1000" t="s">
        <v>1405</v>
      </c>
      <c r="E1000" t="s">
        <v>252</v>
      </c>
      <c r="F1000">
        <v>20000</v>
      </c>
      <c r="G1000" s="2">
        <v>51282.05</v>
      </c>
      <c r="H1000" s="2">
        <f t="shared" si="86"/>
        <v>59999.9985</v>
      </c>
      <c r="I1000">
        <f t="shared" si="87"/>
        <v>56124.7545968811</v>
      </c>
      <c r="J1000">
        <f t="shared" si="83"/>
        <v>2.80623772984406</v>
      </c>
    </row>
    <row r="1001" customHeight="1" spans="1:10">
      <c r="A1001" s="1" t="s">
        <v>14</v>
      </c>
      <c r="B1001" t="s">
        <v>1394</v>
      </c>
      <c r="C1001" t="s">
        <v>1404</v>
      </c>
      <c r="D1001" t="s">
        <v>1406</v>
      </c>
      <c r="E1001" t="s">
        <v>252</v>
      </c>
      <c r="F1001">
        <v>6000</v>
      </c>
      <c r="G1001" s="2">
        <v>17538.46</v>
      </c>
      <c r="H1001" s="2">
        <f t="shared" si="86"/>
        <v>20519.9982</v>
      </c>
      <c r="I1001">
        <f t="shared" si="87"/>
        <v>19194.6648682573</v>
      </c>
      <c r="J1001">
        <f t="shared" si="83"/>
        <v>3.19911081137622</v>
      </c>
    </row>
    <row r="1002" customHeight="1" spans="1:10">
      <c r="A1002" s="1" t="s">
        <v>14</v>
      </c>
      <c r="B1002" t="s">
        <v>1394</v>
      </c>
      <c r="C1002" t="s">
        <v>1404</v>
      </c>
      <c r="D1002" t="s">
        <v>1398</v>
      </c>
      <c r="E1002" t="s">
        <v>252</v>
      </c>
      <c r="F1002">
        <v>4000</v>
      </c>
      <c r="G1002" s="2">
        <v>4615.38</v>
      </c>
      <c r="H1002" s="2">
        <f t="shared" si="86"/>
        <v>5399.9946</v>
      </c>
      <c r="I1002">
        <f t="shared" si="87"/>
        <v>5051.22298877196</v>
      </c>
      <c r="J1002">
        <f t="shared" si="83"/>
        <v>1.26280574719299</v>
      </c>
    </row>
    <row r="1003" customHeight="1" spans="1:10">
      <c r="A1003" s="1" t="s">
        <v>14</v>
      </c>
      <c r="B1003" t="s">
        <v>1394</v>
      </c>
      <c r="C1003" t="s">
        <v>1404</v>
      </c>
      <c r="D1003" t="s">
        <v>1405</v>
      </c>
      <c r="E1003" t="s">
        <v>252</v>
      </c>
      <c r="F1003">
        <v>20000</v>
      </c>
      <c r="G1003" s="2">
        <v>51282.05</v>
      </c>
      <c r="H1003" s="2">
        <f t="shared" si="86"/>
        <v>59999.9985</v>
      </c>
      <c r="I1003">
        <f t="shared" si="87"/>
        <v>56124.7545968811</v>
      </c>
      <c r="J1003">
        <f t="shared" si="83"/>
        <v>2.80623772984406</v>
      </c>
    </row>
    <row r="1004" customHeight="1" spans="1:10">
      <c r="A1004" s="1" t="s">
        <v>14</v>
      </c>
      <c r="B1004" t="s">
        <v>1394</v>
      </c>
      <c r="C1004" t="s">
        <v>1404</v>
      </c>
      <c r="D1004" t="s">
        <v>1406</v>
      </c>
      <c r="E1004" t="s">
        <v>252</v>
      </c>
      <c r="F1004">
        <v>8000</v>
      </c>
      <c r="G1004" s="2">
        <v>23384.62</v>
      </c>
      <c r="H1004" s="2">
        <f t="shared" si="86"/>
        <v>27360.0054</v>
      </c>
      <c r="I1004">
        <f t="shared" si="87"/>
        <v>25592.893787228</v>
      </c>
      <c r="J1004">
        <f t="shared" si="83"/>
        <v>3.1991117234035</v>
      </c>
    </row>
    <row r="1005" customHeight="1" spans="1:10">
      <c r="A1005" s="1" t="s">
        <v>1393</v>
      </c>
      <c r="B1005" t="s">
        <v>1394</v>
      </c>
      <c r="C1005" t="s">
        <v>1409</v>
      </c>
      <c r="D1005" t="s">
        <v>1410</v>
      </c>
      <c r="E1005" t="s">
        <v>252</v>
      </c>
      <c r="F1005">
        <v>2000</v>
      </c>
      <c r="G1005" s="2">
        <v>5777.78</v>
      </c>
      <c r="H1005" s="2">
        <f t="shared" si="86"/>
        <v>6760.0026</v>
      </c>
      <c r="I1005">
        <f t="shared" si="87"/>
        <v>6323.39160807276</v>
      </c>
      <c r="J1005">
        <f t="shared" si="83"/>
        <v>3.16169580403638</v>
      </c>
    </row>
    <row r="1006" customHeight="1" spans="1:10">
      <c r="A1006" s="1" t="s">
        <v>1393</v>
      </c>
      <c r="B1006" t="s">
        <v>1394</v>
      </c>
      <c r="C1006" t="s">
        <v>1411</v>
      </c>
      <c r="D1006" t="s">
        <v>176</v>
      </c>
      <c r="E1006" t="s">
        <v>252</v>
      </c>
      <c r="F1006">
        <v>900</v>
      </c>
      <c r="G1006" s="2">
        <v>2969.23</v>
      </c>
      <c r="H1006" s="2">
        <f t="shared" si="86"/>
        <v>3473.9991</v>
      </c>
      <c r="I1006">
        <f t="shared" si="87"/>
        <v>3249.62253052866</v>
      </c>
      <c r="J1006">
        <f t="shared" si="83"/>
        <v>3.6106917005874</v>
      </c>
    </row>
    <row r="1007" customHeight="1" spans="1:10">
      <c r="A1007" s="1" t="s">
        <v>1393</v>
      </c>
      <c r="B1007" t="s">
        <v>1394</v>
      </c>
      <c r="C1007" t="s">
        <v>1399</v>
      </c>
      <c r="D1007" t="s">
        <v>1403</v>
      </c>
      <c r="E1007" t="s">
        <v>252</v>
      </c>
      <c r="F1007">
        <v>3000</v>
      </c>
      <c r="G1007" s="2">
        <v>9897.44</v>
      </c>
      <c r="H1007" s="2">
        <f t="shared" si="86"/>
        <v>11580.0048</v>
      </c>
      <c r="I1007">
        <f t="shared" si="87"/>
        <v>10832.0823979805</v>
      </c>
      <c r="J1007">
        <f t="shared" si="83"/>
        <v>3.61069413266016</v>
      </c>
    </row>
    <row r="1008" customHeight="1" spans="1:10">
      <c r="A1008" s="1" t="s">
        <v>1393</v>
      </c>
      <c r="B1008" t="s">
        <v>1394</v>
      </c>
      <c r="C1008" t="s">
        <v>1411</v>
      </c>
      <c r="D1008" t="s">
        <v>1412</v>
      </c>
      <c r="E1008" t="s">
        <v>252</v>
      </c>
      <c r="F1008">
        <v>400</v>
      </c>
      <c r="G1008" s="2">
        <v>1158.97</v>
      </c>
      <c r="H1008" s="2">
        <f t="shared" si="86"/>
        <v>1355.9949</v>
      </c>
      <c r="I1008">
        <f t="shared" si="87"/>
        <v>1268.41471499574</v>
      </c>
      <c r="J1008">
        <f t="shared" si="83"/>
        <v>3.17103678748935</v>
      </c>
    </row>
    <row r="1009" customHeight="1" spans="1:10">
      <c r="A1009" s="1" t="s">
        <v>1393</v>
      </c>
      <c r="B1009" t="s">
        <v>1394</v>
      </c>
      <c r="C1009" t="s">
        <v>1408</v>
      </c>
      <c r="D1009" t="s">
        <v>176</v>
      </c>
      <c r="E1009" t="s">
        <v>252</v>
      </c>
      <c r="F1009">
        <v>4500</v>
      </c>
      <c r="G1009" s="2">
        <v>14730.77</v>
      </c>
      <c r="H1009" s="2">
        <f t="shared" si="86"/>
        <v>17235.0009</v>
      </c>
      <c r="I1009">
        <f t="shared" si="87"/>
        <v>16121.8370028713</v>
      </c>
      <c r="J1009">
        <f t="shared" si="83"/>
        <v>3.58263044508252</v>
      </c>
    </row>
    <row r="1010" customHeight="1" spans="1:10">
      <c r="A1010" s="1" t="s">
        <v>1393</v>
      </c>
      <c r="B1010" t="s">
        <v>1394</v>
      </c>
      <c r="C1010" t="s">
        <v>1399</v>
      </c>
      <c r="D1010" t="s">
        <v>1400</v>
      </c>
      <c r="E1010" t="s">
        <v>252</v>
      </c>
      <c r="F1010">
        <v>2280</v>
      </c>
      <c r="G1010" s="2">
        <v>6606.15</v>
      </c>
      <c r="H1010" s="2">
        <f t="shared" si="86"/>
        <v>7729.1955</v>
      </c>
      <c r="I1010">
        <f t="shared" si="87"/>
        <v>7229.9868585633</v>
      </c>
      <c r="J1010">
        <f t="shared" si="83"/>
        <v>3.17104686779092</v>
      </c>
    </row>
    <row r="1011" customHeight="1" spans="1:10">
      <c r="A1011" s="1" t="s">
        <v>1393</v>
      </c>
      <c r="B1011" t="s">
        <v>1394</v>
      </c>
      <c r="C1011" t="s">
        <v>1411</v>
      </c>
      <c r="D1011" t="s">
        <v>1412</v>
      </c>
      <c r="E1011" t="s">
        <v>252</v>
      </c>
      <c r="F1011">
        <v>400</v>
      </c>
      <c r="G1011" s="2">
        <v>1158.97</v>
      </c>
      <c r="H1011" s="2">
        <f t="shared" si="86"/>
        <v>1355.9949</v>
      </c>
      <c r="I1011">
        <f t="shared" si="87"/>
        <v>1268.41471499574</v>
      </c>
      <c r="J1011">
        <f t="shared" si="83"/>
        <v>3.17103678748935</v>
      </c>
    </row>
    <row r="1012" customHeight="1" spans="1:10">
      <c r="A1012" s="1" t="s">
        <v>14</v>
      </c>
      <c r="B1012" t="s">
        <v>1394</v>
      </c>
      <c r="C1012" t="s">
        <v>1404</v>
      </c>
      <c r="D1012" t="s">
        <v>1405</v>
      </c>
      <c r="E1012" t="s">
        <v>252</v>
      </c>
      <c r="F1012">
        <v>15000</v>
      </c>
      <c r="G1012" s="2">
        <v>38461.54</v>
      </c>
      <c r="H1012" s="2">
        <f t="shared" si="86"/>
        <v>45000.0018</v>
      </c>
      <c r="I1012">
        <f t="shared" si="87"/>
        <v>42093.5686837427</v>
      </c>
      <c r="J1012">
        <f t="shared" si="83"/>
        <v>2.80623791224951</v>
      </c>
    </row>
    <row r="1013" customHeight="1" spans="1:10">
      <c r="A1013" s="1" t="s">
        <v>1393</v>
      </c>
      <c r="B1013" t="s">
        <v>1394</v>
      </c>
      <c r="C1013" t="s">
        <v>1397</v>
      </c>
      <c r="D1013" t="s">
        <v>1406</v>
      </c>
      <c r="E1013" t="s">
        <v>252</v>
      </c>
      <c r="F1013">
        <v>8000</v>
      </c>
      <c r="G1013" s="2">
        <v>23384.62</v>
      </c>
      <c r="H1013" s="2">
        <f t="shared" ref="H1013:H1056" si="88">G1013*1.17</f>
        <v>27360.0054</v>
      </c>
      <c r="I1013">
        <f t="shared" si="87"/>
        <v>25592.893787228</v>
      </c>
      <c r="J1013">
        <f t="shared" si="83"/>
        <v>3.1991117234035</v>
      </c>
    </row>
    <row r="1014" customHeight="1" spans="1:10">
      <c r="A1014" s="1" t="s">
        <v>1393</v>
      </c>
      <c r="B1014" t="s">
        <v>1394</v>
      </c>
      <c r="C1014" t="s">
        <v>1408</v>
      </c>
      <c r="D1014" t="s">
        <v>929</v>
      </c>
      <c r="E1014" t="s">
        <v>252</v>
      </c>
      <c r="F1014">
        <v>2000</v>
      </c>
      <c r="G1014" s="2">
        <v>5777.78</v>
      </c>
      <c r="H1014" s="2">
        <f t="shared" si="88"/>
        <v>6760.0026</v>
      </c>
      <c r="I1014">
        <f t="shared" si="87"/>
        <v>6323.39160807276</v>
      </c>
      <c r="J1014">
        <f t="shared" si="83"/>
        <v>3.16169580403638</v>
      </c>
    </row>
    <row r="1015" customHeight="1" spans="1:10">
      <c r="A1015" s="1" t="s">
        <v>1393</v>
      </c>
      <c r="B1015" t="s">
        <v>1394</v>
      </c>
      <c r="C1015" t="s">
        <v>1411</v>
      </c>
      <c r="D1015" t="s">
        <v>176</v>
      </c>
      <c r="E1015" t="s">
        <v>252</v>
      </c>
      <c r="F1015">
        <v>600</v>
      </c>
      <c r="G1015" s="2">
        <v>1979.49</v>
      </c>
      <c r="H1015" s="2">
        <f t="shared" si="88"/>
        <v>2316.0033</v>
      </c>
      <c r="I1015">
        <f t="shared" si="87"/>
        <v>2166.41866846158</v>
      </c>
      <c r="J1015">
        <f t="shared" si="83"/>
        <v>3.6106977807693</v>
      </c>
    </row>
    <row r="1016" customHeight="1" spans="1:10">
      <c r="A1016" s="1" t="s">
        <v>1393</v>
      </c>
      <c r="B1016" t="s">
        <v>1394</v>
      </c>
      <c r="C1016" t="s">
        <v>1399</v>
      </c>
      <c r="D1016" t="s">
        <v>1400</v>
      </c>
      <c r="E1016" t="s">
        <v>252</v>
      </c>
      <c r="F1016">
        <v>3720</v>
      </c>
      <c r="G1016" s="2">
        <v>10778.46</v>
      </c>
      <c r="H1016" s="2">
        <f t="shared" si="88"/>
        <v>12610.7982</v>
      </c>
      <c r="I1016">
        <f t="shared" si="87"/>
        <v>11796.2995323373</v>
      </c>
      <c r="J1016">
        <f t="shared" si="83"/>
        <v>3.171048261381</v>
      </c>
    </row>
    <row r="1017" customHeight="1" spans="1:10">
      <c r="A1017" s="1" t="s">
        <v>1393</v>
      </c>
      <c r="B1017" t="s">
        <v>1394</v>
      </c>
      <c r="C1017" t="s">
        <v>1413</v>
      </c>
      <c r="D1017" t="s">
        <v>1398</v>
      </c>
      <c r="E1017" t="s">
        <v>252</v>
      </c>
      <c r="F1017">
        <v>3900</v>
      </c>
      <c r="G1017" s="2">
        <v>4500</v>
      </c>
      <c r="H1017" s="2">
        <f t="shared" si="88"/>
        <v>5265</v>
      </c>
      <c r="I1017">
        <f t="shared" si="87"/>
        <v>4924.947339</v>
      </c>
      <c r="J1017">
        <f t="shared" si="83"/>
        <v>1.26280701</v>
      </c>
    </row>
    <row r="1018" customHeight="1" spans="1:10">
      <c r="A1018" s="1" t="s">
        <v>1414</v>
      </c>
      <c r="B1018" t="s">
        <v>1394</v>
      </c>
      <c r="C1018" t="s">
        <v>1415</v>
      </c>
      <c r="D1018" t="s">
        <v>1416</v>
      </c>
      <c r="E1018" t="s">
        <v>1417</v>
      </c>
      <c r="F1018">
        <v>1800</v>
      </c>
      <c r="G1018" s="2">
        <v>32892.31</v>
      </c>
      <c r="H1018" s="2">
        <f t="shared" si="88"/>
        <v>38484.0027</v>
      </c>
      <c r="I1018">
        <f t="shared" si="87"/>
        <v>35998.421024014</v>
      </c>
      <c r="J1018">
        <f t="shared" si="83"/>
        <v>19.9991227911189</v>
      </c>
    </row>
    <row r="1019" customHeight="1" spans="1:10">
      <c r="A1019" s="1" t="s">
        <v>32</v>
      </c>
      <c r="B1019" t="s">
        <v>1394</v>
      </c>
      <c r="C1019" t="s">
        <v>1418</v>
      </c>
      <c r="D1019" t="s">
        <v>324</v>
      </c>
      <c r="E1019" t="s">
        <v>321</v>
      </c>
      <c r="F1019">
        <v>900</v>
      </c>
      <c r="G1019" s="2">
        <v>5000</v>
      </c>
      <c r="H1019" s="2">
        <f t="shared" si="88"/>
        <v>5850</v>
      </c>
      <c r="I1019">
        <f t="shared" si="87"/>
        <v>5472.16371</v>
      </c>
      <c r="J1019">
        <f t="shared" si="83"/>
        <v>6.0801819</v>
      </c>
    </row>
    <row r="1020" customHeight="1" spans="1:10">
      <c r="A1020" s="1" t="s">
        <v>32</v>
      </c>
      <c r="B1020" t="s">
        <v>1394</v>
      </c>
      <c r="C1020" t="s">
        <v>1258</v>
      </c>
      <c r="D1020" t="s">
        <v>1259</v>
      </c>
      <c r="E1020" t="s">
        <v>1419</v>
      </c>
      <c r="F1020">
        <v>100</v>
      </c>
      <c r="G1020" s="2">
        <v>1538.46</v>
      </c>
      <c r="H1020" s="2">
        <f t="shared" si="88"/>
        <v>1799.9982</v>
      </c>
      <c r="I1020">
        <f t="shared" si="87"/>
        <v>1683.74099625732</v>
      </c>
      <c r="J1020">
        <f t="shared" si="83"/>
        <v>16.8374099625732</v>
      </c>
    </row>
    <row r="1021" customHeight="1" spans="1:10">
      <c r="A1021" s="1" t="s">
        <v>32</v>
      </c>
      <c r="B1021" t="s">
        <v>1394</v>
      </c>
      <c r="C1021" t="s">
        <v>1420</v>
      </c>
      <c r="D1021" t="s">
        <v>17</v>
      </c>
      <c r="E1021" t="s">
        <v>1235</v>
      </c>
      <c r="F1021">
        <v>480</v>
      </c>
      <c r="G1021" s="2">
        <v>3200</v>
      </c>
      <c r="H1021" s="2">
        <f t="shared" si="88"/>
        <v>3744</v>
      </c>
      <c r="I1021">
        <f t="shared" si="87"/>
        <v>3502.1847744</v>
      </c>
      <c r="J1021">
        <f t="shared" si="83"/>
        <v>7.29621828</v>
      </c>
    </row>
    <row r="1022" customHeight="1" spans="1:10">
      <c r="A1022" s="1" t="s">
        <v>1421</v>
      </c>
      <c r="B1022" t="s">
        <v>1394</v>
      </c>
      <c r="C1022" t="s">
        <v>1422</v>
      </c>
      <c r="D1022" t="s">
        <v>1207</v>
      </c>
      <c r="E1022" t="s">
        <v>1423</v>
      </c>
      <c r="F1022">
        <v>1000</v>
      </c>
      <c r="G1022" s="2">
        <v>2393.16</v>
      </c>
      <c r="H1022" s="2">
        <f t="shared" si="88"/>
        <v>2799.9972</v>
      </c>
      <c r="I1022">
        <f t="shared" si="87"/>
        <v>2619.15266084472</v>
      </c>
      <c r="J1022">
        <f t="shared" si="83"/>
        <v>2.61915266084472</v>
      </c>
    </row>
    <row r="1023" customHeight="1" spans="1:10">
      <c r="A1023" s="1" t="s">
        <v>14</v>
      </c>
      <c r="B1023" t="s">
        <v>1394</v>
      </c>
      <c r="C1023" t="s">
        <v>1206</v>
      </c>
      <c r="D1023" t="s">
        <v>1207</v>
      </c>
      <c r="E1023" t="s">
        <v>1200</v>
      </c>
      <c r="F1023">
        <v>540</v>
      </c>
      <c r="G1023" s="2">
        <v>438.46</v>
      </c>
      <c r="H1023" s="2">
        <f t="shared" si="88"/>
        <v>512.9982</v>
      </c>
      <c r="I1023">
        <f t="shared" si="87"/>
        <v>479.86498005732</v>
      </c>
      <c r="J1023">
        <f t="shared" si="83"/>
        <v>0.888638851958</v>
      </c>
    </row>
    <row r="1024" customHeight="1" spans="1:10">
      <c r="A1024" s="1" t="s">
        <v>9</v>
      </c>
      <c r="B1024" t="s">
        <v>1394</v>
      </c>
      <c r="C1024" t="s">
        <v>1424</v>
      </c>
      <c r="D1024" t="s">
        <v>398</v>
      </c>
      <c r="E1024" t="s">
        <v>1425</v>
      </c>
      <c r="F1024">
        <v>400</v>
      </c>
      <c r="G1024" s="2">
        <v>2427.35</v>
      </c>
      <c r="H1024" s="2">
        <f t="shared" si="88"/>
        <v>2839.9995</v>
      </c>
      <c r="I1024">
        <f t="shared" si="87"/>
        <v>2656.5713162937</v>
      </c>
      <c r="J1024">
        <f t="shared" si="83"/>
        <v>6.64142829073425</v>
      </c>
    </row>
    <row r="1025" customHeight="1" spans="1:10">
      <c r="A1025" s="1" t="s">
        <v>19</v>
      </c>
      <c r="B1025" t="s">
        <v>1394</v>
      </c>
      <c r="C1025" t="s">
        <v>21</v>
      </c>
      <c r="D1025" t="s">
        <v>548</v>
      </c>
      <c r="E1025" t="s">
        <v>23</v>
      </c>
      <c r="F1025">
        <v>2800</v>
      </c>
      <c r="G1025" s="2">
        <v>60905.98</v>
      </c>
      <c r="H1025" s="2">
        <f t="shared" si="88"/>
        <v>71259.9966</v>
      </c>
      <c r="I1025">
        <f t="shared" si="87"/>
        <v>66657.4986955972</v>
      </c>
      <c r="J1025">
        <f t="shared" si="83"/>
        <v>23.8062495341418</v>
      </c>
    </row>
    <row r="1026" customHeight="1" spans="1:10">
      <c r="A1026" s="1" t="s">
        <v>544</v>
      </c>
      <c r="B1026" t="s">
        <v>1394</v>
      </c>
      <c r="C1026" t="s">
        <v>545</v>
      </c>
      <c r="D1026" t="s">
        <v>546</v>
      </c>
      <c r="E1026" t="s">
        <v>547</v>
      </c>
      <c r="F1026">
        <v>2400</v>
      </c>
      <c r="G1026" s="2">
        <v>65641.03</v>
      </c>
      <c r="H1026" s="2">
        <f t="shared" si="88"/>
        <v>76800.0051</v>
      </c>
      <c r="I1026">
        <f t="shared" si="87"/>
        <v>71839.6924506043</v>
      </c>
      <c r="J1026">
        <f t="shared" si="83"/>
        <v>29.9332051877518</v>
      </c>
    </row>
    <row r="1027" customHeight="1" spans="1:10">
      <c r="A1027" s="8" t="s">
        <v>654</v>
      </c>
      <c r="B1027" t="s">
        <v>1394</v>
      </c>
      <c r="C1027" t="s">
        <v>1328</v>
      </c>
      <c r="D1027" t="s">
        <v>1325</v>
      </c>
      <c r="E1027" t="s">
        <v>1326</v>
      </c>
      <c r="F1027">
        <v>2800</v>
      </c>
      <c r="G1027" s="2">
        <v>43244.44</v>
      </c>
      <c r="H1027" s="2">
        <f t="shared" si="88"/>
        <v>50595.9948</v>
      </c>
      <c r="I1027">
        <f t="shared" si="87"/>
        <v>47328.1310454545</v>
      </c>
      <c r="J1027">
        <f t="shared" ref="J1027:J1090" si="89">I1027/F1027</f>
        <v>16.9029039448052</v>
      </c>
    </row>
    <row r="1028" customHeight="1" spans="1:10">
      <c r="A1028" s="1" t="s">
        <v>9</v>
      </c>
      <c r="B1028" t="s">
        <v>1394</v>
      </c>
      <c r="C1028" t="s">
        <v>1426</v>
      </c>
      <c r="D1028" t="s">
        <v>1427</v>
      </c>
      <c r="E1028" t="s">
        <v>1428</v>
      </c>
      <c r="F1028">
        <v>1000</v>
      </c>
      <c r="G1028" s="2">
        <v>14410.26</v>
      </c>
      <c r="H1028" s="2">
        <f t="shared" si="88"/>
        <v>16860.0042</v>
      </c>
      <c r="I1028">
        <f t="shared" si="87"/>
        <v>15771.0603647329</v>
      </c>
      <c r="J1028">
        <f t="shared" si="89"/>
        <v>15.7710603647329</v>
      </c>
    </row>
    <row r="1029" customHeight="1" spans="1:10">
      <c r="A1029" s="1" t="s">
        <v>1429</v>
      </c>
      <c r="B1029" t="s">
        <v>1394</v>
      </c>
      <c r="C1029" t="s">
        <v>1430</v>
      </c>
      <c r="D1029" t="s">
        <v>1431</v>
      </c>
      <c r="E1029" t="s">
        <v>1432</v>
      </c>
      <c r="F1029">
        <v>200</v>
      </c>
      <c r="G1029" s="2">
        <v>1960.68</v>
      </c>
      <c r="H1029" s="2">
        <f t="shared" si="88"/>
        <v>2293.9956</v>
      </c>
      <c r="I1029">
        <f t="shared" si="87"/>
        <v>2145.83238858456</v>
      </c>
      <c r="J1029">
        <f t="shared" si="89"/>
        <v>10.7291619429228</v>
      </c>
    </row>
    <row r="1030" customHeight="1" spans="1:10">
      <c r="A1030" s="1" t="s">
        <v>9</v>
      </c>
      <c r="B1030" t="s">
        <v>1394</v>
      </c>
      <c r="C1030" t="s">
        <v>542</v>
      </c>
      <c r="D1030" t="s">
        <v>1392</v>
      </c>
      <c r="E1030" t="s">
        <v>27</v>
      </c>
      <c r="F1030">
        <v>330</v>
      </c>
      <c r="G1030" s="2">
        <v>3384.62</v>
      </c>
      <c r="H1030" s="2">
        <f t="shared" si="88"/>
        <v>3960.0054</v>
      </c>
      <c r="I1030">
        <f t="shared" si="87"/>
        <v>3704.23894722804</v>
      </c>
      <c r="J1030">
        <f t="shared" si="89"/>
        <v>11.2249665067516</v>
      </c>
    </row>
    <row r="1031" customHeight="1" spans="1:10">
      <c r="A1031" s="1" t="s">
        <v>32</v>
      </c>
      <c r="B1031" t="s">
        <v>1394</v>
      </c>
      <c r="C1031" t="s">
        <v>1420</v>
      </c>
      <c r="D1031" t="s">
        <v>17</v>
      </c>
      <c r="E1031" t="s">
        <v>1433</v>
      </c>
      <c r="F1031">
        <v>240</v>
      </c>
      <c r="G1031" s="2">
        <v>1600</v>
      </c>
      <c r="H1031" s="2">
        <f t="shared" si="88"/>
        <v>1872</v>
      </c>
      <c r="I1031">
        <f t="shared" si="87"/>
        <v>1751.0923872</v>
      </c>
      <c r="J1031">
        <f t="shared" si="89"/>
        <v>7.29621828</v>
      </c>
    </row>
    <row r="1032" customHeight="1" spans="1:10">
      <c r="A1032" s="1" t="s">
        <v>32</v>
      </c>
      <c r="B1032" t="s">
        <v>1394</v>
      </c>
      <c r="C1032" t="s">
        <v>1258</v>
      </c>
      <c r="D1032" t="s">
        <v>1259</v>
      </c>
      <c r="E1032" t="s">
        <v>1419</v>
      </c>
      <c r="F1032">
        <v>100</v>
      </c>
      <c r="G1032" s="2">
        <v>1538.46</v>
      </c>
      <c r="H1032" s="2">
        <f t="shared" si="88"/>
        <v>1799.9982</v>
      </c>
      <c r="I1032">
        <f t="shared" si="87"/>
        <v>1683.74099625732</v>
      </c>
      <c r="J1032">
        <f t="shared" si="89"/>
        <v>16.8374099625732</v>
      </c>
    </row>
    <row r="1033" customHeight="1" spans="1:10">
      <c r="A1033" s="1" t="s">
        <v>14</v>
      </c>
      <c r="B1033" t="s">
        <v>1394</v>
      </c>
      <c r="C1033" t="s">
        <v>316</v>
      </c>
      <c r="D1033" t="s">
        <v>1434</v>
      </c>
      <c r="E1033" t="s">
        <v>1435</v>
      </c>
      <c r="F1033">
        <v>360</v>
      </c>
      <c r="G1033" s="2">
        <v>3566.15</v>
      </c>
      <c r="H1033" s="2">
        <f t="shared" si="88"/>
        <v>4172.3955</v>
      </c>
      <c r="I1033">
        <f t="shared" si="87"/>
        <v>3902.9113228833</v>
      </c>
      <c r="J1033">
        <f t="shared" si="89"/>
        <v>10.8414203413425</v>
      </c>
    </row>
    <row r="1034" customHeight="1" spans="1:10">
      <c r="A1034" s="1" t="s">
        <v>544</v>
      </c>
      <c r="B1034" t="s">
        <v>1394</v>
      </c>
      <c r="C1034" t="s">
        <v>545</v>
      </c>
      <c r="D1034" t="s">
        <v>546</v>
      </c>
      <c r="E1034" t="s">
        <v>547</v>
      </c>
      <c r="F1034">
        <v>2400</v>
      </c>
      <c r="G1034" s="2">
        <v>65641.03</v>
      </c>
      <c r="H1034" s="2">
        <f t="shared" si="88"/>
        <v>76800.0051</v>
      </c>
      <c r="I1034">
        <f t="shared" si="87"/>
        <v>71839.6924506043</v>
      </c>
      <c r="J1034">
        <f t="shared" si="89"/>
        <v>29.9332051877518</v>
      </c>
    </row>
    <row r="1035" customHeight="1" spans="1:10">
      <c r="A1035" s="1" t="s">
        <v>1414</v>
      </c>
      <c r="B1035" t="s">
        <v>1394</v>
      </c>
      <c r="C1035" t="s">
        <v>1436</v>
      </c>
      <c r="D1035" t="s">
        <v>1416</v>
      </c>
      <c r="E1035" t="s">
        <v>1417</v>
      </c>
      <c r="F1035">
        <v>1500</v>
      </c>
      <c r="G1035" s="2">
        <v>27410.26</v>
      </c>
      <c r="H1035" s="2">
        <f t="shared" si="88"/>
        <v>32070.0042</v>
      </c>
      <c r="I1035">
        <f t="shared" si="87"/>
        <v>29998.6860107329</v>
      </c>
      <c r="J1035">
        <f t="shared" si="89"/>
        <v>19.9991240071553</v>
      </c>
    </row>
    <row r="1036" customHeight="1" spans="1:10">
      <c r="A1036" s="1" t="s">
        <v>19</v>
      </c>
      <c r="B1036" t="s">
        <v>1394</v>
      </c>
      <c r="C1036" t="s">
        <v>21</v>
      </c>
      <c r="D1036" t="s">
        <v>548</v>
      </c>
      <c r="E1036" t="s">
        <v>23</v>
      </c>
      <c r="F1036">
        <v>2800</v>
      </c>
      <c r="G1036" s="2">
        <v>60905.98</v>
      </c>
      <c r="H1036" s="2">
        <f t="shared" si="88"/>
        <v>71259.9966</v>
      </c>
      <c r="I1036">
        <f t="shared" si="87"/>
        <v>66657.4986955972</v>
      </c>
      <c r="J1036">
        <f t="shared" si="89"/>
        <v>23.8062495341418</v>
      </c>
    </row>
    <row r="1037" customHeight="1" spans="1:10">
      <c r="A1037" s="1" t="s">
        <v>9</v>
      </c>
      <c r="B1037" t="s">
        <v>1394</v>
      </c>
      <c r="C1037" t="s">
        <v>542</v>
      </c>
      <c r="D1037" t="s">
        <v>1392</v>
      </c>
      <c r="E1037" t="s">
        <v>27</v>
      </c>
      <c r="F1037">
        <v>870</v>
      </c>
      <c r="G1037" s="2">
        <v>8923.08</v>
      </c>
      <c r="H1037" s="2">
        <f t="shared" si="88"/>
        <v>10440.0036</v>
      </c>
      <c r="I1037">
        <f t="shared" si="87"/>
        <v>9765.71091148536</v>
      </c>
      <c r="J1037">
        <f t="shared" si="89"/>
        <v>11.2249550706728</v>
      </c>
    </row>
    <row r="1038" customHeight="1" spans="1:10">
      <c r="A1038" s="1" t="s">
        <v>544</v>
      </c>
      <c r="B1038" t="s">
        <v>1394</v>
      </c>
      <c r="C1038" t="s">
        <v>545</v>
      </c>
      <c r="D1038" t="s">
        <v>546</v>
      </c>
      <c r="E1038" t="s">
        <v>547</v>
      </c>
      <c r="F1038">
        <v>2400</v>
      </c>
      <c r="G1038" s="2">
        <v>65641.03</v>
      </c>
      <c r="H1038" s="2">
        <f t="shared" si="88"/>
        <v>76800.0051</v>
      </c>
      <c r="I1038">
        <f t="shared" si="87"/>
        <v>71839.6924506043</v>
      </c>
      <c r="J1038">
        <f t="shared" si="89"/>
        <v>29.9332051877518</v>
      </c>
    </row>
    <row r="1039" customHeight="1" spans="1:10">
      <c r="A1039" s="8" t="s">
        <v>654</v>
      </c>
      <c r="B1039" t="s">
        <v>1394</v>
      </c>
      <c r="C1039" t="s">
        <v>1328</v>
      </c>
      <c r="D1039" t="s">
        <v>1325</v>
      </c>
      <c r="E1039" t="s">
        <v>1326</v>
      </c>
      <c r="F1039">
        <v>2800</v>
      </c>
      <c r="G1039" s="2">
        <v>43244.44</v>
      </c>
      <c r="H1039" s="2">
        <f t="shared" si="88"/>
        <v>50595.9948</v>
      </c>
      <c r="I1039">
        <f t="shared" si="87"/>
        <v>47328.1310454545</v>
      </c>
      <c r="J1039">
        <f t="shared" si="89"/>
        <v>16.9029039448052</v>
      </c>
    </row>
    <row r="1040" customHeight="1" spans="1:10">
      <c r="A1040" s="1" t="s">
        <v>80</v>
      </c>
      <c r="B1040" t="s">
        <v>1394</v>
      </c>
      <c r="C1040" t="s">
        <v>1437</v>
      </c>
      <c r="D1040" t="s">
        <v>1438</v>
      </c>
      <c r="E1040" t="s">
        <v>154</v>
      </c>
      <c r="F1040">
        <v>4200</v>
      </c>
      <c r="G1040" s="2">
        <v>42430.77</v>
      </c>
      <c r="H1040" s="2">
        <f t="shared" si="88"/>
        <v>49644.0009</v>
      </c>
      <c r="I1040">
        <f t="shared" si="87"/>
        <v>46437.6239562713</v>
      </c>
      <c r="J1040">
        <f t="shared" si="89"/>
        <v>11.0565771324456</v>
      </c>
    </row>
    <row r="1041" customHeight="1" spans="1:10">
      <c r="A1041" s="1" t="s">
        <v>9</v>
      </c>
      <c r="B1041" t="s">
        <v>1394</v>
      </c>
      <c r="C1041" t="s">
        <v>1426</v>
      </c>
      <c r="D1041" t="s">
        <v>1427</v>
      </c>
      <c r="E1041" t="s">
        <v>1439</v>
      </c>
      <c r="F1041">
        <v>900</v>
      </c>
      <c r="G1041" s="2">
        <v>12969.23</v>
      </c>
      <c r="H1041" s="2">
        <f t="shared" si="88"/>
        <v>15173.9991</v>
      </c>
      <c r="I1041">
        <f t="shared" si="87"/>
        <v>14193.9499505287</v>
      </c>
      <c r="J1041">
        <f t="shared" si="89"/>
        <v>15.7710555005874</v>
      </c>
    </row>
    <row r="1042" customHeight="1" spans="1:10">
      <c r="A1042" s="1" t="s">
        <v>32</v>
      </c>
      <c r="B1042" t="s">
        <v>1394</v>
      </c>
      <c r="C1042" t="s">
        <v>1420</v>
      </c>
      <c r="D1042" t="s">
        <v>17</v>
      </c>
      <c r="E1042" t="s">
        <v>1433</v>
      </c>
      <c r="F1042">
        <v>240</v>
      </c>
      <c r="G1042" s="2">
        <v>1600</v>
      </c>
      <c r="H1042" s="2">
        <f t="shared" si="88"/>
        <v>1872</v>
      </c>
      <c r="I1042">
        <f t="shared" si="87"/>
        <v>1751.0923872</v>
      </c>
      <c r="J1042">
        <f t="shared" si="89"/>
        <v>7.29621828</v>
      </c>
    </row>
    <row r="1043" customHeight="1" spans="1:10">
      <c r="A1043" s="1" t="s">
        <v>32</v>
      </c>
      <c r="B1043" t="s">
        <v>1394</v>
      </c>
      <c r="C1043" t="s">
        <v>1418</v>
      </c>
      <c r="D1043" t="s">
        <v>324</v>
      </c>
      <c r="E1043" t="s">
        <v>321</v>
      </c>
      <c r="F1043">
        <v>450</v>
      </c>
      <c r="G1043" s="2">
        <v>2500</v>
      </c>
      <c r="H1043" s="2">
        <f t="shared" si="88"/>
        <v>2925</v>
      </c>
      <c r="I1043">
        <f t="shared" si="87"/>
        <v>2736.081855</v>
      </c>
      <c r="J1043">
        <f t="shared" si="89"/>
        <v>6.0801819</v>
      </c>
    </row>
    <row r="1044" customHeight="1" spans="1:10">
      <c r="A1044" s="1" t="s">
        <v>1421</v>
      </c>
      <c r="B1044" t="s">
        <v>1394</v>
      </c>
      <c r="C1044" t="s">
        <v>1422</v>
      </c>
      <c r="D1044" t="s">
        <v>1207</v>
      </c>
      <c r="E1044" t="s">
        <v>1423</v>
      </c>
      <c r="F1044">
        <v>200</v>
      </c>
      <c r="G1044" s="2">
        <v>478.63</v>
      </c>
      <c r="H1044" s="2">
        <f t="shared" si="88"/>
        <v>559.9971</v>
      </c>
      <c r="I1044">
        <f t="shared" si="87"/>
        <v>523.82834330346</v>
      </c>
      <c r="J1044">
        <f t="shared" si="89"/>
        <v>2.6191417165173</v>
      </c>
    </row>
    <row r="1045" customHeight="1" spans="1:10">
      <c r="A1045" s="1" t="s">
        <v>66</v>
      </c>
      <c r="B1045" t="s">
        <v>1394</v>
      </c>
      <c r="C1045" t="s">
        <v>1440</v>
      </c>
      <c r="D1045" t="s">
        <v>1441</v>
      </c>
      <c r="E1045" t="s">
        <v>1442</v>
      </c>
      <c r="F1045">
        <v>100</v>
      </c>
      <c r="G1045" s="2">
        <v>564.1</v>
      </c>
      <c r="H1045" s="2">
        <f t="shared" si="88"/>
        <v>659.997</v>
      </c>
      <c r="I1045">
        <f t="shared" si="87"/>
        <v>617.3695097622</v>
      </c>
      <c r="J1045">
        <f t="shared" si="89"/>
        <v>6.173695097622</v>
      </c>
    </row>
    <row r="1046" customHeight="1" spans="1:10">
      <c r="A1046" s="1" t="s">
        <v>14</v>
      </c>
      <c r="B1046" t="s">
        <v>1394</v>
      </c>
      <c r="C1046" t="s">
        <v>1404</v>
      </c>
      <c r="D1046" t="s">
        <v>1398</v>
      </c>
      <c r="E1046" t="s">
        <v>252</v>
      </c>
      <c r="F1046">
        <v>4000</v>
      </c>
      <c r="G1046" s="2">
        <v>4615.38</v>
      </c>
      <c r="H1046" s="2">
        <f t="shared" si="88"/>
        <v>5399.9946</v>
      </c>
      <c r="I1046">
        <f t="shared" si="87"/>
        <v>5051.22298877196</v>
      </c>
      <c r="J1046">
        <f t="shared" si="89"/>
        <v>1.26280574719299</v>
      </c>
    </row>
    <row r="1047" customHeight="1" spans="1:10">
      <c r="A1047" s="1" t="s">
        <v>14</v>
      </c>
      <c r="B1047" t="s">
        <v>1394</v>
      </c>
      <c r="C1047" t="s">
        <v>1404</v>
      </c>
      <c r="D1047" t="s">
        <v>1405</v>
      </c>
      <c r="E1047" t="s">
        <v>252</v>
      </c>
      <c r="F1047">
        <v>10000</v>
      </c>
      <c r="G1047" s="2">
        <v>25641.03</v>
      </c>
      <c r="H1047" s="2">
        <f t="shared" si="88"/>
        <v>30000.0051</v>
      </c>
      <c r="I1047">
        <f t="shared" si="87"/>
        <v>28062.3827706043</v>
      </c>
      <c r="J1047">
        <f t="shared" si="89"/>
        <v>2.80623827706043</v>
      </c>
    </row>
    <row r="1048" customHeight="1" spans="1:10">
      <c r="A1048" s="1" t="s">
        <v>14</v>
      </c>
      <c r="B1048" t="s">
        <v>1394</v>
      </c>
      <c r="C1048" t="s">
        <v>1404</v>
      </c>
      <c r="D1048" t="s">
        <v>1406</v>
      </c>
      <c r="E1048" t="s">
        <v>252</v>
      </c>
      <c r="F1048">
        <v>80</v>
      </c>
      <c r="G1048" s="2">
        <v>233.85</v>
      </c>
      <c r="H1048" s="2">
        <f t="shared" si="88"/>
        <v>273.6045</v>
      </c>
      <c r="I1048">
        <f t="shared" si="87"/>
        <v>255.9330967167</v>
      </c>
      <c r="J1048">
        <f t="shared" si="89"/>
        <v>3.19916370895875</v>
      </c>
    </row>
    <row r="1049" customHeight="1" spans="1:10">
      <c r="A1049" s="1" t="s">
        <v>1393</v>
      </c>
      <c r="B1049" t="s">
        <v>1394</v>
      </c>
      <c r="C1049" t="s">
        <v>1399</v>
      </c>
      <c r="D1049" t="s">
        <v>1403</v>
      </c>
      <c r="E1049" t="s">
        <v>252</v>
      </c>
      <c r="F1049">
        <v>6000</v>
      </c>
      <c r="G1049" s="2">
        <v>19794.87</v>
      </c>
      <c r="H1049" s="2">
        <f t="shared" si="88"/>
        <v>23159.9979</v>
      </c>
      <c r="I1049">
        <f t="shared" si="87"/>
        <v>21664.1538516335</v>
      </c>
      <c r="J1049">
        <f t="shared" si="89"/>
        <v>3.61069230860559</v>
      </c>
    </row>
    <row r="1050" customHeight="1" spans="1:10">
      <c r="A1050" s="1" t="s">
        <v>1393</v>
      </c>
      <c r="B1050" t="s">
        <v>1394</v>
      </c>
      <c r="C1050" t="s">
        <v>1397</v>
      </c>
      <c r="D1050" t="s">
        <v>1406</v>
      </c>
      <c r="E1050" t="s">
        <v>252</v>
      </c>
      <c r="F1050">
        <v>5920</v>
      </c>
      <c r="G1050" s="2">
        <v>17304.62</v>
      </c>
      <c r="H1050" s="2">
        <f t="shared" si="88"/>
        <v>20246.4054</v>
      </c>
      <c r="I1050">
        <f t="shared" si="87"/>
        <v>18938.742715868</v>
      </c>
      <c r="J1050">
        <f t="shared" si="89"/>
        <v>3.19911194524798</v>
      </c>
    </row>
    <row r="1051" customHeight="1" spans="1:10">
      <c r="A1051" s="1" t="s">
        <v>1393</v>
      </c>
      <c r="B1051" t="s">
        <v>1394</v>
      </c>
      <c r="C1051" t="s">
        <v>1395</v>
      </c>
      <c r="D1051" t="s">
        <v>1396</v>
      </c>
      <c r="E1051" t="s">
        <v>252</v>
      </c>
      <c r="F1051">
        <v>5000</v>
      </c>
      <c r="G1051" s="2">
        <v>12179.49</v>
      </c>
      <c r="H1051" s="2">
        <f t="shared" si="88"/>
        <v>14250.0033</v>
      </c>
      <c r="I1051">
        <f t="shared" si="87"/>
        <v>13329.6326368616</v>
      </c>
      <c r="J1051">
        <f t="shared" si="89"/>
        <v>2.66592652737232</v>
      </c>
    </row>
    <row r="1052" customHeight="1" spans="1:10">
      <c r="A1052" s="1" t="s">
        <v>1393</v>
      </c>
      <c r="B1052" t="s">
        <v>1394</v>
      </c>
      <c r="C1052" t="s">
        <v>1399</v>
      </c>
      <c r="D1052" t="s">
        <v>1400</v>
      </c>
      <c r="E1052" t="s">
        <v>252</v>
      </c>
      <c r="F1052">
        <v>5840</v>
      </c>
      <c r="G1052" s="2">
        <v>16921.03</v>
      </c>
      <c r="H1052" s="2">
        <f t="shared" si="88"/>
        <v>19797.6051</v>
      </c>
      <c r="I1052">
        <f t="shared" ref="I1052:I1115" si="90">H1052*0.9354126</f>
        <v>18518.9292603643</v>
      </c>
      <c r="J1052">
        <f t="shared" si="89"/>
        <v>3.17104953088429</v>
      </c>
    </row>
    <row r="1053" customHeight="1" spans="1:10">
      <c r="A1053" s="1" t="s">
        <v>14</v>
      </c>
      <c r="B1053" t="s">
        <v>1394</v>
      </c>
      <c r="C1053" t="s">
        <v>1404</v>
      </c>
      <c r="D1053" t="s">
        <v>1398</v>
      </c>
      <c r="E1053" t="s">
        <v>252</v>
      </c>
      <c r="F1053">
        <v>4600</v>
      </c>
      <c r="G1053" s="2">
        <v>5307.69</v>
      </c>
      <c r="H1053" s="2">
        <f t="shared" si="88"/>
        <v>6209.9973</v>
      </c>
      <c r="I1053">
        <f t="shared" si="90"/>
        <v>5808.90972038598</v>
      </c>
      <c r="J1053">
        <f t="shared" si="89"/>
        <v>1.26280646095347</v>
      </c>
    </row>
    <row r="1054" customHeight="1" spans="1:10">
      <c r="A1054" s="1" t="s">
        <v>14</v>
      </c>
      <c r="B1054" t="s">
        <v>1394</v>
      </c>
      <c r="C1054" t="s">
        <v>1404</v>
      </c>
      <c r="D1054" t="s">
        <v>1405</v>
      </c>
      <c r="E1054" t="s">
        <v>252</v>
      </c>
      <c r="F1054">
        <v>10000</v>
      </c>
      <c r="G1054" s="2">
        <v>25641.03</v>
      </c>
      <c r="H1054" s="2">
        <f t="shared" si="88"/>
        <v>30000.0051</v>
      </c>
      <c r="I1054">
        <f t="shared" si="90"/>
        <v>28062.3827706043</v>
      </c>
      <c r="J1054">
        <f t="shared" si="89"/>
        <v>2.80623827706043</v>
      </c>
    </row>
    <row r="1055" customHeight="1" spans="1:10">
      <c r="A1055" s="1" t="s">
        <v>14</v>
      </c>
      <c r="B1055" t="s">
        <v>1394</v>
      </c>
      <c r="C1055" t="s">
        <v>1404</v>
      </c>
      <c r="D1055" t="s">
        <v>1406</v>
      </c>
      <c r="E1055" t="s">
        <v>252</v>
      </c>
      <c r="F1055">
        <v>4000</v>
      </c>
      <c r="G1055" s="2">
        <v>11692.31</v>
      </c>
      <c r="H1055" s="2">
        <f t="shared" si="88"/>
        <v>13680.0027</v>
      </c>
      <c r="I1055">
        <f t="shared" si="90"/>
        <v>12796.446893614</v>
      </c>
      <c r="J1055">
        <f t="shared" si="89"/>
        <v>3.1991117234035</v>
      </c>
    </row>
    <row r="1056" customHeight="1" spans="1:10">
      <c r="A1056" s="1" t="s">
        <v>1393</v>
      </c>
      <c r="B1056" t="s">
        <v>1394</v>
      </c>
      <c r="C1056" t="s">
        <v>1399</v>
      </c>
      <c r="D1056" t="s">
        <v>1400</v>
      </c>
      <c r="E1056" t="s">
        <v>252</v>
      </c>
      <c r="F1056">
        <v>4000</v>
      </c>
      <c r="G1056" s="2">
        <v>11589.74</v>
      </c>
      <c r="H1056" s="2">
        <f t="shared" si="88"/>
        <v>13559.9958</v>
      </c>
      <c r="I1056">
        <f t="shared" si="90"/>
        <v>12684.1909272671</v>
      </c>
      <c r="J1056">
        <f t="shared" si="89"/>
        <v>3.17104773181677</v>
      </c>
    </row>
    <row r="1057" customHeight="1" spans="1:10">
      <c r="A1057" s="1" t="s">
        <v>1349</v>
      </c>
      <c r="B1057" t="s">
        <v>1443</v>
      </c>
      <c r="C1057" t="s">
        <v>1350</v>
      </c>
      <c r="D1057" t="s">
        <v>1351</v>
      </c>
      <c r="E1057" t="s">
        <v>1352</v>
      </c>
      <c r="F1057">
        <v>200</v>
      </c>
      <c r="G1057" s="2">
        <f>H1057/1.17</f>
        <v>4160.68376068376</v>
      </c>
      <c r="H1057" s="2">
        <v>4868</v>
      </c>
      <c r="I1057">
        <f t="shared" si="90"/>
        <v>4553.5885368</v>
      </c>
      <c r="J1057">
        <f t="shared" si="89"/>
        <v>22.767942684</v>
      </c>
    </row>
    <row r="1058" customHeight="1" spans="1:10">
      <c r="A1058" s="1" t="s">
        <v>9</v>
      </c>
      <c r="B1058" t="s">
        <v>1443</v>
      </c>
      <c r="C1058" t="s">
        <v>1444</v>
      </c>
      <c r="D1058" t="s">
        <v>1445</v>
      </c>
      <c r="E1058" t="s">
        <v>154</v>
      </c>
      <c r="F1058">
        <v>200</v>
      </c>
      <c r="G1058" s="2">
        <f t="shared" ref="G1058:G1075" si="91">H1058/1.17</f>
        <v>4311.11111111111</v>
      </c>
      <c r="H1058" s="2">
        <v>5044</v>
      </c>
      <c r="I1058">
        <f t="shared" si="90"/>
        <v>4718.2211544</v>
      </c>
      <c r="J1058">
        <f t="shared" si="89"/>
        <v>23.591105772</v>
      </c>
    </row>
    <row r="1059" customHeight="1" spans="1:10">
      <c r="A1059" s="1" t="s">
        <v>9</v>
      </c>
      <c r="B1059" t="s">
        <v>1443</v>
      </c>
      <c r="C1059" t="s">
        <v>407</v>
      </c>
      <c r="D1059" t="s">
        <v>251</v>
      </c>
      <c r="E1059" t="s">
        <v>1446</v>
      </c>
      <c r="F1059">
        <v>100</v>
      </c>
      <c r="G1059" s="2">
        <f t="shared" si="91"/>
        <v>475.213675213675</v>
      </c>
      <c r="H1059" s="2">
        <v>556</v>
      </c>
      <c r="I1059">
        <f t="shared" si="90"/>
        <v>520.0894056</v>
      </c>
      <c r="J1059">
        <f t="shared" si="89"/>
        <v>5.200894056</v>
      </c>
    </row>
    <row r="1060" customHeight="1" spans="1:10">
      <c r="A1060" s="1" t="s">
        <v>66</v>
      </c>
      <c r="B1060" t="s">
        <v>1443</v>
      </c>
      <c r="C1060" t="s">
        <v>68</v>
      </c>
      <c r="D1060" t="s">
        <v>280</v>
      </c>
      <c r="E1060" t="s">
        <v>375</v>
      </c>
      <c r="F1060">
        <v>400</v>
      </c>
      <c r="G1060" s="2">
        <f t="shared" si="91"/>
        <v>4495.7264957265</v>
      </c>
      <c r="H1060" s="2">
        <v>5260</v>
      </c>
      <c r="I1060">
        <f t="shared" si="90"/>
        <v>4920.270276</v>
      </c>
      <c r="J1060">
        <f t="shared" si="89"/>
        <v>12.30067569</v>
      </c>
    </row>
    <row r="1061" customHeight="1" spans="1:10">
      <c r="A1061" s="1" t="s">
        <v>1447</v>
      </c>
      <c r="B1061" t="s">
        <v>1443</v>
      </c>
      <c r="C1061" t="s">
        <v>1448</v>
      </c>
      <c r="D1061" t="s">
        <v>1449</v>
      </c>
      <c r="E1061" t="s">
        <v>31</v>
      </c>
      <c r="F1061">
        <v>200</v>
      </c>
      <c r="G1061" s="2">
        <f t="shared" si="91"/>
        <v>4502.5641025641</v>
      </c>
      <c r="H1061" s="2">
        <v>5268</v>
      </c>
      <c r="I1061">
        <f t="shared" si="90"/>
        <v>4927.7535768</v>
      </c>
      <c r="J1061">
        <f t="shared" si="89"/>
        <v>24.638767884</v>
      </c>
    </row>
    <row r="1062" customHeight="1" spans="1:10">
      <c r="A1062" s="1" t="s">
        <v>80</v>
      </c>
      <c r="B1062" t="s">
        <v>1443</v>
      </c>
      <c r="C1062" t="s">
        <v>832</v>
      </c>
      <c r="D1062" t="s">
        <v>833</v>
      </c>
      <c r="E1062" t="s">
        <v>401</v>
      </c>
      <c r="F1062">
        <v>600</v>
      </c>
      <c r="G1062" s="2">
        <f t="shared" si="91"/>
        <v>9605.12820512821</v>
      </c>
      <c r="H1062" s="2">
        <v>11238</v>
      </c>
      <c r="I1062">
        <f t="shared" si="90"/>
        <v>10512.1667988</v>
      </c>
      <c r="J1062">
        <f t="shared" si="89"/>
        <v>17.520277998</v>
      </c>
    </row>
    <row r="1063" customHeight="1" spans="1:10">
      <c r="A1063" s="1" t="s">
        <v>9</v>
      </c>
      <c r="B1063" t="s">
        <v>1443</v>
      </c>
      <c r="C1063" t="s">
        <v>1242</v>
      </c>
      <c r="D1063" t="s">
        <v>389</v>
      </c>
      <c r="E1063" t="s">
        <v>951</v>
      </c>
      <c r="F1063">
        <v>1000</v>
      </c>
      <c r="G1063" s="2">
        <f t="shared" si="91"/>
        <v>3170.94017094017</v>
      </c>
      <c r="H1063" s="2">
        <v>3710</v>
      </c>
      <c r="I1063">
        <f t="shared" si="90"/>
        <v>3470.380746</v>
      </c>
      <c r="J1063">
        <f t="shared" si="89"/>
        <v>3.470380746</v>
      </c>
    </row>
    <row r="1064" customHeight="1" spans="1:10">
      <c r="A1064" s="1" t="s">
        <v>197</v>
      </c>
      <c r="B1064" t="s">
        <v>1443</v>
      </c>
      <c r="C1064" t="s">
        <v>1371</v>
      </c>
      <c r="D1064" t="s">
        <v>1450</v>
      </c>
      <c r="E1064" t="s">
        <v>252</v>
      </c>
      <c r="F1064">
        <v>100</v>
      </c>
      <c r="G1064" s="2">
        <f t="shared" si="91"/>
        <v>503.418803418803</v>
      </c>
      <c r="H1064" s="2">
        <v>589</v>
      </c>
      <c r="I1064">
        <f t="shared" si="90"/>
        <v>550.9580214</v>
      </c>
      <c r="J1064">
        <f t="shared" si="89"/>
        <v>5.509580214</v>
      </c>
    </row>
    <row r="1065" customHeight="1" spans="1:10">
      <c r="A1065" s="1" t="s">
        <v>1451</v>
      </c>
      <c r="B1065" t="s">
        <v>1443</v>
      </c>
      <c r="C1065" t="s">
        <v>1452</v>
      </c>
      <c r="D1065" t="s">
        <v>1453</v>
      </c>
      <c r="E1065" t="s">
        <v>1454</v>
      </c>
      <c r="F1065">
        <v>900</v>
      </c>
      <c r="G1065" s="2">
        <f t="shared" si="91"/>
        <v>18692.3076923077</v>
      </c>
      <c r="H1065" s="2">
        <v>21870</v>
      </c>
      <c r="I1065">
        <f t="shared" si="90"/>
        <v>20457.473562</v>
      </c>
      <c r="J1065">
        <f t="shared" si="89"/>
        <v>22.73052618</v>
      </c>
    </row>
    <row r="1066" customHeight="1" spans="1:10">
      <c r="A1066" s="1" t="s">
        <v>36</v>
      </c>
      <c r="B1066" t="s">
        <v>1443</v>
      </c>
      <c r="C1066" t="s">
        <v>38</v>
      </c>
      <c r="D1066" t="s">
        <v>55</v>
      </c>
      <c r="E1066" t="s">
        <v>1455</v>
      </c>
      <c r="F1066">
        <v>240</v>
      </c>
      <c r="G1066" s="2">
        <f t="shared" si="91"/>
        <v>3425.64102564103</v>
      </c>
      <c r="H1066" s="2">
        <v>4008</v>
      </c>
      <c r="I1066">
        <f t="shared" si="90"/>
        <v>3749.1337008</v>
      </c>
      <c r="J1066">
        <f t="shared" si="89"/>
        <v>15.62139042</v>
      </c>
    </row>
    <row r="1067" customHeight="1" spans="1:10">
      <c r="A1067" s="1" t="s">
        <v>946</v>
      </c>
      <c r="B1067" t="s">
        <v>1443</v>
      </c>
      <c r="C1067" t="s">
        <v>947</v>
      </c>
      <c r="D1067" t="s">
        <v>475</v>
      </c>
      <c r="E1067" t="s">
        <v>1456</v>
      </c>
      <c r="F1067">
        <v>600</v>
      </c>
      <c r="G1067" s="2">
        <f t="shared" si="91"/>
        <v>10512.8205128205</v>
      </c>
      <c r="H1067" s="2">
        <v>12300</v>
      </c>
      <c r="I1067">
        <f t="shared" si="90"/>
        <v>11505.57498</v>
      </c>
      <c r="J1067">
        <f t="shared" si="89"/>
        <v>19.1759583</v>
      </c>
    </row>
    <row r="1068" customHeight="1" spans="1:10">
      <c r="A1068" s="1" t="s">
        <v>544</v>
      </c>
      <c r="B1068" t="s">
        <v>1443</v>
      </c>
      <c r="C1068" t="s">
        <v>545</v>
      </c>
      <c r="D1068" t="s">
        <v>546</v>
      </c>
      <c r="E1068" t="s">
        <v>547</v>
      </c>
      <c r="F1068">
        <v>800</v>
      </c>
      <c r="G1068" s="2">
        <f t="shared" si="91"/>
        <v>21880.3418803419</v>
      </c>
      <c r="H1068" s="2">
        <v>25600</v>
      </c>
      <c r="I1068">
        <f t="shared" si="90"/>
        <v>23946.56256</v>
      </c>
      <c r="J1068">
        <f t="shared" si="89"/>
        <v>29.9332032</v>
      </c>
    </row>
    <row r="1069" customHeight="1" spans="1:10">
      <c r="A1069" s="1" t="s">
        <v>1333</v>
      </c>
      <c r="B1069" t="s">
        <v>1443</v>
      </c>
      <c r="C1069" t="s">
        <v>1335</v>
      </c>
      <c r="D1069" t="s">
        <v>1336</v>
      </c>
      <c r="E1069" t="s">
        <v>1337</v>
      </c>
      <c r="F1069">
        <v>100</v>
      </c>
      <c r="G1069" s="2">
        <f t="shared" si="91"/>
        <v>230.769230769231</v>
      </c>
      <c r="H1069" s="2">
        <v>270</v>
      </c>
      <c r="I1069">
        <f t="shared" si="90"/>
        <v>252.561402</v>
      </c>
      <c r="J1069">
        <f t="shared" si="89"/>
        <v>2.52561402</v>
      </c>
    </row>
    <row r="1070" customHeight="1" spans="1:10">
      <c r="A1070" s="1" t="s">
        <v>80</v>
      </c>
      <c r="B1070" t="s">
        <v>1443</v>
      </c>
      <c r="C1070" t="s">
        <v>160</v>
      </c>
      <c r="D1070" t="s">
        <v>161</v>
      </c>
      <c r="E1070" t="s">
        <v>973</v>
      </c>
      <c r="F1070">
        <v>1000</v>
      </c>
      <c r="G1070" s="2">
        <f t="shared" si="91"/>
        <v>12923.0769230769</v>
      </c>
      <c r="H1070" s="2">
        <v>15120</v>
      </c>
      <c r="I1070">
        <f t="shared" si="90"/>
        <v>14143.438512</v>
      </c>
      <c r="J1070">
        <f t="shared" si="89"/>
        <v>14.143438512</v>
      </c>
    </row>
    <row r="1071" customHeight="1" spans="1:10">
      <c r="A1071" s="1" t="s">
        <v>544</v>
      </c>
      <c r="B1071" t="s">
        <v>1443</v>
      </c>
      <c r="C1071" t="s">
        <v>545</v>
      </c>
      <c r="D1071" t="s">
        <v>546</v>
      </c>
      <c r="E1071" t="s">
        <v>547</v>
      </c>
      <c r="F1071">
        <v>2400</v>
      </c>
      <c r="G1071" s="2">
        <f t="shared" si="91"/>
        <v>65641.0256410256</v>
      </c>
      <c r="H1071" s="2">
        <v>76800</v>
      </c>
      <c r="I1071">
        <f t="shared" si="90"/>
        <v>71839.68768</v>
      </c>
      <c r="J1071">
        <f t="shared" si="89"/>
        <v>29.9332032</v>
      </c>
    </row>
    <row r="1072" customHeight="1" spans="1:10">
      <c r="A1072" s="1" t="s">
        <v>80</v>
      </c>
      <c r="B1072" t="s">
        <v>1443</v>
      </c>
      <c r="C1072" t="s">
        <v>1457</v>
      </c>
      <c r="D1072" t="s">
        <v>153</v>
      </c>
      <c r="E1072" t="s">
        <v>435</v>
      </c>
      <c r="F1072">
        <v>20</v>
      </c>
      <c r="G1072" s="2">
        <f t="shared" si="91"/>
        <v>1659.82905982906</v>
      </c>
      <c r="H1072" s="2">
        <v>1942</v>
      </c>
      <c r="I1072">
        <f t="shared" si="90"/>
        <v>1816.5712692</v>
      </c>
      <c r="J1072">
        <f t="shared" si="89"/>
        <v>90.82856346</v>
      </c>
    </row>
    <row r="1073" customHeight="1" spans="1:10">
      <c r="A1073" s="1" t="s">
        <v>1458</v>
      </c>
      <c r="B1073" t="s">
        <v>1443</v>
      </c>
      <c r="C1073" t="s">
        <v>1459</v>
      </c>
      <c r="D1073" t="s">
        <v>1460</v>
      </c>
      <c r="E1073" t="s">
        <v>432</v>
      </c>
      <c r="F1073">
        <v>100</v>
      </c>
      <c r="G1073" s="2">
        <f t="shared" si="91"/>
        <v>2033.33333333333</v>
      </c>
      <c r="H1073" s="2">
        <v>2379</v>
      </c>
      <c r="I1073">
        <f t="shared" si="90"/>
        <v>2225.3465754</v>
      </c>
      <c r="J1073">
        <f t="shared" si="89"/>
        <v>22.253465754</v>
      </c>
    </row>
    <row r="1074" customHeight="1" spans="1:10">
      <c r="A1074" s="1" t="s">
        <v>115</v>
      </c>
      <c r="B1074" t="s">
        <v>1443</v>
      </c>
      <c r="C1074" t="s">
        <v>1461</v>
      </c>
      <c r="D1074" t="s">
        <v>896</v>
      </c>
      <c r="E1074" t="s">
        <v>105</v>
      </c>
      <c r="F1074">
        <v>9</v>
      </c>
      <c r="G1074" s="2">
        <f t="shared" si="91"/>
        <v>112</v>
      </c>
      <c r="H1074" s="2">
        <v>131.04</v>
      </c>
      <c r="I1074">
        <f t="shared" si="90"/>
        <v>122.576467104</v>
      </c>
      <c r="J1074">
        <f t="shared" si="89"/>
        <v>13.619607456</v>
      </c>
    </row>
    <row r="1075" customHeight="1" spans="1:10">
      <c r="A1075" s="1" t="s">
        <v>9</v>
      </c>
      <c r="B1075" t="s">
        <v>1443</v>
      </c>
      <c r="C1075" t="s">
        <v>1315</v>
      </c>
      <c r="D1075" t="s">
        <v>1462</v>
      </c>
      <c r="E1075" t="s">
        <v>1463</v>
      </c>
      <c r="F1075">
        <v>600</v>
      </c>
      <c r="G1075" s="2">
        <f t="shared" si="91"/>
        <v>10246.1538461538</v>
      </c>
      <c r="H1075" s="2">
        <v>11988</v>
      </c>
      <c r="I1075">
        <f t="shared" si="90"/>
        <v>11213.7262488</v>
      </c>
      <c r="J1075">
        <f t="shared" si="89"/>
        <v>18.689543748</v>
      </c>
    </row>
    <row r="1076" customHeight="1" spans="1:10">
      <c r="A1076" s="1" t="s">
        <v>1464</v>
      </c>
      <c r="B1076" t="s">
        <v>1443</v>
      </c>
      <c r="C1076" t="s">
        <v>1465</v>
      </c>
      <c r="D1076" t="s">
        <v>494</v>
      </c>
      <c r="E1076" t="s">
        <v>1466</v>
      </c>
      <c r="F1076">
        <v>480</v>
      </c>
      <c r="G1076" s="2">
        <f t="shared" ref="G1076:G1095" si="92">H1076/1.17</f>
        <v>9025.64102564103</v>
      </c>
      <c r="H1076" s="2">
        <v>10560</v>
      </c>
      <c r="I1076">
        <f t="shared" si="90"/>
        <v>9877.957056</v>
      </c>
      <c r="J1076">
        <f t="shared" si="89"/>
        <v>20.5790772</v>
      </c>
    </row>
    <row r="1077" customHeight="1" spans="1:10">
      <c r="A1077" s="1" t="s">
        <v>1464</v>
      </c>
      <c r="B1077" t="s">
        <v>1443</v>
      </c>
      <c r="C1077" t="s">
        <v>1465</v>
      </c>
      <c r="D1077" t="s">
        <v>494</v>
      </c>
      <c r="E1077" t="s">
        <v>1466</v>
      </c>
      <c r="F1077">
        <v>720</v>
      </c>
      <c r="G1077" s="2">
        <f t="shared" si="92"/>
        <v>13538.4615384615</v>
      </c>
      <c r="H1077" s="2">
        <v>15840</v>
      </c>
      <c r="I1077">
        <f t="shared" si="90"/>
        <v>14816.935584</v>
      </c>
      <c r="J1077">
        <f t="shared" si="89"/>
        <v>20.5790772</v>
      </c>
    </row>
    <row r="1078" customHeight="1" spans="1:10">
      <c r="A1078" s="1" t="s">
        <v>9</v>
      </c>
      <c r="B1078" t="s">
        <v>1443</v>
      </c>
      <c r="C1078" t="s">
        <v>1467</v>
      </c>
      <c r="D1078" t="s">
        <v>1468</v>
      </c>
      <c r="E1078" t="s">
        <v>668</v>
      </c>
      <c r="F1078">
        <v>1000</v>
      </c>
      <c r="G1078" s="2">
        <f t="shared" si="92"/>
        <v>4427.35042735043</v>
      </c>
      <c r="H1078" s="2">
        <v>5180</v>
      </c>
      <c r="I1078">
        <f t="shared" si="90"/>
        <v>4845.437268</v>
      </c>
      <c r="J1078">
        <f t="shared" si="89"/>
        <v>4.845437268</v>
      </c>
    </row>
    <row r="1079" customHeight="1" spans="1:10">
      <c r="A1079" s="1" t="s">
        <v>1349</v>
      </c>
      <c r="B1079" t="s">
        <v>1443</v>
      </c>
      <c r="C1079" t="s">
        <v>1350</v>
      </c>
      <c r="D1079" t="s">
        <v>1351</v>
      </c>
      <c r="E1079" t="s">
        <v>1352</v>
      </c>
      <c r="F1079">
        <v>150</v>
      </c>
      <c r="G1079" s="2">
        <f t="shared" si="92"/>
        <v>3120.51282051282</v>
      </c>
      <c r="H1079" s="2">
        <v>3651</v>
      </c>
      <c r="I1079">
        <f t="shared" si="90"/>
        <v>3415.1914026</v>
      </c>
      <c r="J1079">
        <f t="shared" si="89"/>
        <v>22.767942684</v>
      </c>
    </row>
    <row r="1080" customHeight="1" spans="1:10">
      <c r="A1080" s="1" t="s">
        <v>9</v>
      </c>
      <c r="B1080" t="s">
        <v>1443</v>
      </c>
      <c r="C1080" t="s">
        <v>1242</v>
      </c>
      <c r="D1080" t="s">
        <v>389</v>
      </c>
      <c r="E1080" t="s">
        <v>951</v>
      </c>
      <c r="F1080">
        <v>1000</v>
      </c>
      <c r="G1080" s="2">
        <f t="shared" si="92"/>
        <v>3170.94017094017</v>
      </c>
      <c r="H1080" s="2">
        <v>3710</v>
      </c>
      <c r="I1080">
        <f t="shared" si="90"/>
        <v>3470.380746</v>
      </c>
      <c r="J1080">
        <f t="shared" si="89"/>
        <v>3.470380746</v>
      </c>
    </row>
    <row r="1081" customHeight="1" spans="1:10">
      <c r="A1081" s="1" t="s">
        <v>115</v>
      </c>
      <c r="B1081" t="s">
        <v>1443</v>
      </c>
      <c r="C1081" t="s">
        <v>1469</v>
      </c>
      <c r="D1081" t="s">
        <v>1470</v>
      </c>
      <c r="E1081" t="s">
        <v>119</v>
      </c>
      <c r="F1081">
        <v>100</v>
      </c>
      <c r="G1081" s="2">
        <f t="shared" si="92"/>
        <v>341.880341880342</v>
      </c>
      <c r="H1081" s="2">
        <v>400</v>
      </c>
      <c r="I1081">
        <f t="shared" si="90"/>
        <v>374.16504</v>
      </c>
      <c r="J1081">
        <f t="shared" si="89"/>
        <v>3.7416504</v>
      </c>
    </row>
    <row r="1082" customHeight="1" spans="1:10">
      <c r="A1082" s="1" t="s">
        <v>36</v>
      </c>
      <c r="B1082" t="s">
        <v>1443</v>
      </c>
      <c r="C1082" t="s">
        <v>38</v>
      </c>
      <c r="D1082" t="s">
        <v>55</v>
      </c>
      <c r="E1082" t="s">
        <v>1455</v>
      </c>
      <c r="F1082">
        <v>400</v>
      </c>
      <c r="G1082" s="2">
        <f t="shared" si="92"/>
        <v>2690.59829059829</v>
      </c>
      <c r="H1082" s="2">
        <v>3148</v>
      </c>
      <c r="I1082">
        <f t="shared" si="90"/>
        <v>2944.6788648</v>
      </c>
      <c r="J1082">
        <f t="shared" si="89"/>
        <v>7.361697162</v>
      </c>
    </row>
    <row r="1083" customHeight="1" spans="1:10">
      <c r="A1083" s="1" t="s">
        <v>9</v>
      </c>
      <c r="B1083" t="s">
        <v>1443</v>
      </c>
      <c r="C1083" t="s">
        <v>1471</v>
      </c>
      <c r="D1083" t="s">
        <v>548</v>
      </c>
      <c r="E1083" t="s">
        <v>83</v>
      </c>
      <c r="F1083">
        <v>50</v>
      </c>
      <c r="G1083" s="2">
        <f t="shared" si="92"/>
        <v>853.846153846154</v>
      </c>
      <c r="H1083" s="2">
        <v>999</v>
      </c>
      <c r="I1083">
        <f t="shared" si="90"/>
        <v>934.4771874</v>
      </c>
      <c r="J1083">
        <f t="shared" si="89"/>
        <v>18.689543748</v>
      </c>
    </row>
    <row r="1084" customHeight="1" spans="1:10">
      <c r="A1084" s="1" t="s">
        <v>66</v>
      </c>
      <c r="B1084" t="s">
        <v>1443</v>
      </c>
      <c r="C1084" t="s">
        <v>68</v>
      </c>
      <c r="D1084" t="s">
        <v>280</v>
      </c>
      <c r="E1084" t="s">
        <v>375</v>
      </c>
      <c r="F1084">
        <v>400</v>
      </c>
      <c r="G1084" s="2">
        <f t="shared" si="92"/>
        <v>4495.7264957265</v>
      </c>
      <c r="H1084" s="2">
        <v>5260</v>
      </c>
      <c r="I1084">
        <f t="shared" si="90"/>
        <v>4920.270276</v>
      </c>
      <c r="J1084">
        <f t="shared" si="89"/>
        <v>12.30067569</v>
      </c>
    </row>
    <row r="1085" customHeight="1" spans="1:10">
      <c r="A1085" s="1" t="s">
        <v>193</v>
      </c>
      <c r="B1085" t="s">
        <v>1443</v>
      </c>
      <c r="C1085" t="s">
        <v>194</v>
      </c>
      <c r="D1085" t="s">
        <v>195</v>
      </c>
      <c r="E1085" t="s">
        <v>1472</v>
      </c>
      <c r="F1085">
        <v>100</v>
      </c>
      <c r="G1085" s="2">
        <f t="shared" si="92"/>
        <v>2378.63247863248</v>
      </c>
      <c r="H1085" s="2">
        <v>2783</v>
      </c>
      <c r="I1085">
        <f t="shared" si="90"/>
        <v>2603.2532658</v>
      </c>
      <c r="J1085">
        <f t="shared" si="89"/>
        <v>26.032532658</v>
      </c>
    </row>
    <row r="1086" customHeight="1" spans="1:10">
      <c r="A1086" s="1" t="s">
        <v>14</v>
      </c>
      <c r="B1086" t="s">
        <v>1443</v>
      </c>
      <c r="C1086" t="s">
        <v>264</v>
      </c>
      <c r="D1086" t="s">
        <v>1473</v>
      </c>
      <c r="E1086" t="s">
        <v>1474</v>
      </c>
      <c r="F1086">
        <v>200</v>
      </c>
      <c r="G1086" s="2">
        <f t="shared" si="92"/>
        <v>1709.40170940171</v>
      </c>
      <c r="H1086" s="2">
        <v>2000</v>
      </c>
      <c r="I1086">
        <f t="shared" si="90"/>
        <v>1870.8252</v>
      </c>
      <c r="J1086">
        <f t="shared" si="89"/>
        <v>9.354126</v>
      </c>
    </row>
    <row r="1087" customHeight="1" spans="1:10">
      <c r="A1087" s="1" t="s">
        <v>9</v>
      </c>
      <c r="B1087" t="s">
        <v>1443</v>
      </c>
      <c r="C1087" t="s">
        <v>1475</v>
      </c>
      <c r="D1087" t="s">
        <v>1476</v>
      </c>
      <c r="E1087" t="s">
        <v>382</v>
      </c>
      <c r="F1087">
        <v>50</v>
      </c>
      <c r="G1087" s="2">
        <f t="shared" si="92"/>
        <v>854.700854700855</v>
      </c>
      <c r="H1087" s="2">
        <v>1000</v>
      </c>
      <c r="I1087">
        <f t="shared" si="90"/>
        <v>935.4126</v>
      </c>
      <c r="J1087">
        <f t="shared" si="89"/>
        <v>18.708252</v>
      </c>
    </row>
    <row r="1088" customHeight="1" spans="1:10">
      <c r="A1088" s="1" t="s">
        <v>1477</v>
      </c>
      <c r="B1088" t="s">
        <v>1443</v>
      </c>
      <c r="C1088" t="s">
        <v>1478</v>
      </c>
      <c r="D1088" t="s">
        <v>1479</v>
      </c>
      <c r="E1088" t="s">
        <v>1480</v>
      </c>
      <c r="F1088">
        <v>400</v>
      </c>
      <c r="G1088" s="2">
        <f t="shared" si="92"/>
        <v>9121.36752136752</v>
      </c>
      <c r="H1088" s="2">
        <f>-1728+12400</f>
        <v>10672</v>
      </c>
      <c r="I1088">
        <f t="shared" si="90"/>
        <v>9982.7232672</v>
      </c>
      <c r="J1088">
        <f t="shared" si="89"/>
        <v>24.956808168</v>
      </c>
    </row>
    <row r="1089" customHeight="1" spans="1:10">
      <c r="A1089" s="1" t="s">
        <v>1481</v>
      </c>
      <c r="B1089" t="s">
        <v>1443</v>
      </c>
      <c r="C1089" t="s">
        <v>1482</v>
      </c>
      <c r="D1089" t="s">
        <v>1483</v>
      </c>
      <c r="E1089" t="s">
        <v>1484</v>
      </c>
      <c r="F1089">
        <v>60</v>
      </c>
      <c r="G1089" s="2">
        <f t="shared" si="92"/>
        <v>1641.02564102564</v>
      </c>
      <c r="H1089" s="2">
        <v>1920</v>
      </c>
      <c r="I1089">
        <f t="shared" si="90"/>
        <v>1795.992192</v>
      </c>
      <c r="J1089">
        <f t="shared" si="89"/>
        <v>29.9332032</v>
      </c>
    </row>
    <row r="1090" customHeight="1" spans="1:10">
      <c r="A1090" s="1" t="s">
        <v>197</v>
      </c>
      <c r="B1090" t="s">
        <v>1443</v>
      </c>
      <c r="C1090" t="s">
        <v>1371</v>
      </c>
      <c r="D1090" t="s">
        <v>1450</v>
      </c>
      <c r="E1090" t="s">
        <v>252</v>
      </c>
      <c r="F1090">
        <v>150</v>
      </c>
      <c r="G1090" s="2">
        <f t="shared" si="92"/>
        <v>2741.02564102564</v>
      </c>
      <c r="H1090" s="2">
        <v>3207</v>
      </c>
      <c r="I1090">
        <f t="shared" si="90"/>
        <v>2999.8682082</v>
      </c>
      <c r="J1090">
        <f t="shared" si="89"/>
        <v>19.999121388</v>
      </c>
    </row>
    <row r="1091" customHeight="1" spans="1:10">
      <c r="A1091" s="1" t="s">
        <v>9</v>
      </c>
      <c r="B1091" t="s">
        <v>1443</v>
      </c>
      <c r="C1091" t="s">
        <v>1315</v>
      </c>
      <c r="D1091" t="s">
        <v>1462</v>
      </c>
      <c r="E1091" t="s">
        <v>1463</v>
      </c>
      <c r="F1091">
        <v>1200</v>
      </c>
      <c r="G1091" s="2">
        <f t="shared" si="92"/>
        <v>20492.3076923077</v>
      </c>
      <c r="H1091" s="2">
        <v>23976</v>
      </c>
      <c r="I1091">
        <f t="shared" si="90"/>
        <v>22427.4524976</v>
      </c>
      <c r="J1091">
        <f t="shared" ref="J1091:J1154" si="93">I1091/F1091</f>
        <v>18.689543748</v>
      </c>
    </row>
    <row r="1092" customHeight="1" spans="1:10">
      <c r="A1092" s="1" t="s">
        <v>44</v>
      </c>
      <c r="B1092" t="s">
        <v>1443</v>
      </c>
      <c r="C1092" t="s">
        <v>1485</v>
      </c>
      <c r="D1092" t="s">
        <v>755</v>
      </c>
      <c r="E1092" t="s">
        <v>668</v>
      </c>
      <c r="F1092">
        <v>50</v>
      </c>
      <c r="G1092" s="2">
        <f t="shared" si="92"/>
        <v>1196.5811965812</v>
      </c>
      <c r="H1092" s="2">
        <v>1400</v>
      </c>
      <c r="I1092">
        <f t="shared" si="90"/>
        <v>1309.57764</v>
      </c>
      <c r="J1092">
        <f t="shared" si="93"/>
        <v>26.1915528</v>
      </c>
    </row>
    <row r="1093" customHeight="1" spans="1:10">
      <c r="A1093" s="1" t="s">
        <v>9</v>
      </c>
      <c r="B1093" t="s">
        <v>1443</v>
      </c>
      <c r="C1093" t="s">
        <v>326</v>
      </c>
      <c r="D1093" t="s">
        <v>327</v>
      </c>
      <c r="E1093" t="s">
        <v>894</v>
      </c>
      <c r="F1093">
        <v>200</v>
      </c>
      <c r="G1093" s="2">
        <f t="shared" si="92"/>
        <v>3764.10256410256</v>
      </c>
      <c r="H1093" s="2">
        <v>4404</v>
      </c>
      <c r="I1093">
        <f t="shared" si="90"/>
        <v>4119.5570904</v>
      </c>
      <c r="J1093">
        <f t="shared" si="93"/>
        <v>20.597785452</v>
      </c>
    </row>
    <row r="1094" customHeight="1" spans="1:10">
      <c r="A1094" s="1" t="s">
        <v>654</v>
      </c>
      <c r="B1094" t="s">
        <v>1443</v>
      </c>
      <c r="C1094" t="s">
        <v>655</v>
      </c>
      <c r="D1094" t="s">
        <v>656</v>
      </c>
      <c r="E1094" t="s">
        <v>1486</v>
      </c>
      <c r="F1094">
        <v>200</v>
      </c>
      <c r="G1094" s="2">
        <f t="shared" si="92"/>
        <v>2548.71794871795</v>
      </c>
      <c r="H1094" s="2">
        <v>2982</v>
      </c>
      <c r="I1094">
        <f t="shared" si="90"/>
        <v>2789.4003732</v>
      </c>
      <c r="J1094">
        <f t="shared" si="93"/>
        <v>13.947001866</v>
      </c>
    </row>
    <row r="1095" customHeight="1" spans="1:10">
      <c r="A1095" s="1" t="s">
        <v>1447</v>
      </c>
      <c r="B1095" t="s">
        <v>1443</v>
      </c>
      <c r="C1095" t="s">
        <v>1448</v>
      </c>
      <c r="D1095" t="s">
        <v>1449</v>
      </c>
      <c r="E1095" t="s">
        <v>31</v>
      </c>
      <c r="F1095">
        <v>200</v>
      </c>
      <c r="G1095" s="2">
        <f t="shared" si="92"/>
        <v>4502.5641025641</v>
      </c>
      <c r="H1095" s="2">
        <v>5268</v>
      </c>
      <c r="I1095">
        <f t="shared" si="90"/>
        <v>4927.7535768</v>
      </c>
      <c r="J1095">
        <f t="shared" si="93"/>
        <v>24.638767884</v>
      </c>
    </row>
    <row r="1096" customHeight="1" spans="1:10">
      <c r="A1096" s="1" t="s">
        <v>1429</v>
      </c>
      <c r="B1096" t="s">
        <v>1443</v>
      </c>
      <c r="C1096" t="s">
        <v>1430</v>
      </c>
      <c r="D1096" t="s">
        <v>1431</v>
      </c>
      <c r="E1096" t="s">
        <v>1487</v>
      </c>
      <c r="F1096">
        <v>100</v>
      </c>
      <c r="G1096" s="2">
        <f t="shared" ref="G1096:G1102" si="94">H1096/1.17</f>
        <v>1238.46153846154</v>
      </c>
      <c r="H1096" s="2">
        <v>1449</v>
      </c>
      <c r="I1096">
        <f t="shared" si="90"/>
        <v>1355.4128574</v>
      </c>
      <c r="J1096">
        <f t="shared" si="93"/>
        <v>13.554128574</v>
      </c>
    </row>
    <row r="1097" customHeight="1" spans="1:10">
      <c r="A1097" s="1" t="s">
        <v>80</v>
      </c>
      <c r="B1097" t="s">
        <v>1443</v>
      </c>
      <c r="C1097" t="s">
        <v>832</v>
      </c>
      <c r="D1097" t="s">
        <v>833</v>
      </c>
      <c r="E1097" t="s">
        <v>401</v>
      </c>
      <c r="F1097">
        <v>600</v>
      </c>
      <c r="G1097" s="2">
        <f t="shared" si="94"/>
        <v>9605.12820512821</v>
      </c>
      <c r="H1097" s="2">
        <v>11238</v>
      </c>
      <c r="I1097">
        <f t="shared" si="90"/>
        <v>10512.1667988</v>
      </c>
      <c r="J1097">
        <f t="shared" si="93"/>
        <v>17.520277998</v>
      </c>
    </row>
    <row r="1098" customHeight="1" spans="1:10">
      <c r="A1098" s="1" t="s">
        <v>9</v>
      </c>
      <c r="B1098" t="s">
        <v>1443</v>
      </c>
      <c r="C1098" t="s">
        <v>1488</v>
      </c>
      <c r="D1098" t="s">
        <v>1489</v>
      </c>
      <c r="E1098" t="s">
        <v>1490</v>
      </c>
      <c r="F1098">
        <v>40</v>
      </c>
      <c r="G1098" s="2">
        <f t="shared" si="94"/>
        <v>2636.92307692308</v>
      </c>
      <c r="H1098" s="2">
        <v>3085.2</v>
      </c>
      <c r="I1098">
        <f t="shared" si="90"/>
        <v>2885.93495352</v>
      </c>
      <c r="J1098">
        <f t="shared" si="93"/>
        <v>72.148373838</v>
      </c>
    </row>
    <row r="1099" customHeight="1" spans="1:10">
      <c r="A1099" s="1" t="s">
        <v>946</v>
      </c>
      <c r="B1099" t="s">
        <v>1443</v>
      </c>
      <c r="C1099" t="s">
        <v>947</v>
      </c>
      <c r="D1099" t="s">
        <v>475</v>
      </c>
      <c r="E1099" t="s">
        <v>1456</v>
      </c>
      <c r="F1099">
        <v>600</v>
      </c>
      <c r="G1099" s="2">
        <f t="shared" si="94"/>
        <v>10512.8205128205</v>
      </c>
      <c r="H1099" s="2">
        <v>12300</v>
      </c>
      <c r="I1099">
        <f t="shared" si="90"/>
        <v>11505.57498</v>
      </c>
      <c r="J1099">
        <f t="shared" si="93"/>
        <v>19.1759583</v>
      </c>
    </row>
    <row r="1100" customHeight="1" spans="1:10">
      <c r="A1100" s="1" t="s">
        <v>1491</v>
      </c>
      <c r="B1100" t="s">
        <v>1443</v>
      </c>
      <c r="C1100" t="s">
        <v>1492</v>
      </c>
      <c r="D1100" t="s">
        <v>1493</v>
      </c>
      <c r="E1100" t="s">
        <v>1494</v>
      </c>
      <c r="F1100">
        <v>100</v>
      </c>
      <c r="G1100" s="2">
        <f t="shared" si="94"/>
        <v>3014.52991452991</v>
      </c>
      <c r="H1100" s="2">
        <v>3527</v>
      </c>
      <c r="I1100">
        <f t="shared" si="90"/>
        <v>3299.2002402</v>
      </c>
      <c r="J1100">
        <f t="shared" si="93"/>
        <v>32.992002402</v>
      </c>
    </row>
    <row r="1101" customHeight="1" spans="1:10">
      <c r="A1101" s="1" t="s">
        <v>1495</v>
      </c>
      <c r="B1101" t="s">
        <v>1443</v>
      </c>
      <c r="C1101" t="s">
        <v>1496</v>
      </c>
      <c r="D1101" t="s">
        <v>301</v>
      </c>
      <c r="E1101" t="s">
        <v>1497</v>
      </c>
      <c r="F1101">
        <v>6</v>
      </c>
      <c r="G1101" s="2">
        <f t="shared" si="94"/>
        <v>2097.4358974359</v>
      </c>
      <c r="H1101" s="2">
        <v>2454</v>
      </c>
      <c r="I1101">
        <f t="shared" si="90"/>
        <v>2295.5025204</v>
      </c>
      <c r="J1101">
        <f t="shared" si="93"/>
        <v>382.5837534</v>
      </c>
    </row>
    <row r="1102" customHeight="1" spans="1:10">
      <c r="A1102" s="1" t="s">
        <v>1298</v>
      </c>
      <c r="B1102" t="s">
        <v>1443</v>
      </c>
      <c r="C1102" t="s">
        <v>1299</v>
      </c>
      <c r="D1102" t="s">
        <v>1498</v>
      </c>
      <c r="E1102" t="s">
        <v>1301</v>
      </c>
      <c r="F1102">
        <v>3600</v>
      </c>
      <c r="G1102" s="2">
        <f t="shared" si="94"/>
        <v>2369.23076923077</v>
      </c>
      <c r="H1102" s="2">
        <v>2772</v>
      </c>
      <c r="I1102">
        <f t="shared" si="90"/>
        <v>2592.9637272</v>
      </c>
      <c r="J1102">
        <f t="shared" si="93"/>
        <v>0.720267702</v>
      </c>
    </row>
    <row r="1103" customHeight="1" spans="1:10">
      <c r="A1103" s="1" t="s">
        <v>1123</v>
      </c>
      <c r="B1103" t="s">
        <v>1443</v>
      </c>
      <c r="C1103" t="s">
        <v>1124</v>
      </c>
      <c r="D1103" t="s">
        <v>1499</v>
      </c>
      <c r="E1103" t="s">
        <v>1500</v>
      </c>
      <c r="F1103">
        <v>1500</v>
      </c>
      <c r="G1103" s="2">
        <f t="shared" ref="G1103:G1111" si="95">H1103/1.17</f>
        <v>1025.64102564103</v>
      </c>
      <c r="H1103" s="2">
        <v>1200</v>
      </c>
      <c r="I1103">
        <f t="shared" si="90"/>
        <v>1122.49512</v>
      </c>
      <c r="J1103">
        <f t="shared" si="93"/>
        <v>0.74833008</v>
      </c>
    </row>
    <row r="1104" customHeight="1" spans="1:10">
      <c r="A1104" s="1" t="s">
        <v>9</v>
      </c>
      <c r="B1104" t="s">
        <v>1443</v>
      </c>
      <c r="C1104" t="s">
        <v>1315</v>
      </c>
      <c r="D1104" t="s">
        <v>1462</v>
      </c>
      <c r="E1104" t="s">
        <v>1463</v>
      </c>
      <c r="F1104">
        <v>600</v>
      </c>
      <c r="G1104" s="2">
        <f t="shared" si="95"/>
        <v>10246.1538461538</v>
      </c>
      <c r="H1104" s="2">
        <v>11988</v>
      </c>
      <c r="I1104">
        <f t="shared" si="90"/>
        <v>11213.7262488</v>
      </c>
      <c r="J1104">
        <f t="shared" si="93"/>
        <v>18.689543748</v>
      </c>
    </row>
    <row r="1105" customHeight="1" spans="1:10">
      <c r="A1105" s="1" t="s">
        <v>1414</v>
      </c>
      <c r="B1105" t="s">
        <v>1443</v>
      </c>
      <c r="C1105" t="s">
        <v>1436</v>
      </c>
      <c r="D1105" t="s">
        <v>1416</v>
      </c>
      <c r="E1105" t="s">
        <v>1417</v>
      </c>
      <c r="F1105">
        <v>300</v>
      </c>
      <c r="G1105" s="2">
        <f t="shared" si="95"/>
        <v>5482.05128205128</v>
      </c>
      <c r="H1105" s="2">
        <v>6414</v>
      </c>
      <c r="I1105">
        <f t="shared" si="90"/>
        <v>5999.7364164</v>
      </c>
      <c r="J1105">
        <f t="shared" si="93"/>
        <v>19.999121388</v>
      </c>
    </row>
    <row r="1106" customHeight="1" spans="1:10">
      <c r="A1106" s="1" t="s">
        <v>193</v>
      </c>
      <c r="B1106" t="s">
        <v>1443</v>
      </c>
      <c r="C1106" t="s">
        <v>1501</v>
      </c>
      <c r="D1106" t="s">
        <v>362</v>
      </c>
      <c r="E1106" t="s">
        <v>1502</v>
      </c>
      <c r="F1106">
        <v>100</v>
      </c>
      <c r="G1106" s="2">
        <f t="shared" si="95"/>
        <v>3196.5811965812</v>
      </c>
      <c r="H1106" s="2">
        <v>3740</v>
      </c>
      <c r="I1106">
        <f t="shared" si="90"/>
        <v>3498.443124</v>
      </c>
      <c r="J1106">
        <f t="shared" si="93"/>
        <v>34.98443124</v>
      </c>
    </row>
    <row r="1107" customHeight="1" spans="1:10">
      <c r="A1107" s="1" t="s">
        <v>190</v>
      </c>
      <c r="B1107" t="s">
        <v>1443</v>
      </c>
      <c r="C1107" t="s">
        <v>1503</v>
      </c>
      <c r="D1107" t="s">
        <v>1504</v>
      </c>
      <c r="E1107" t="s">
        <v>1505</v>
      </c>
      <c r="F1107">
        <v>50</v>
      </c>
      <c r="G1107" s="2">
        <f t="shared" si="95"/>
        <v>970.08547008547</v>
      </c>
      <c r="H1107" s="2">
        <v>1135</v>
      </c>
      <c r="I1107">
        <f t="shared" si="90"/>
        <v>1061.693301</v>
      </c>
      <c r="J1107">
        <f t="shared" si="93"/>
        <v>21.23386602</v>
      </c>
    </row>
    <row r="1108" customHeight="1" spans="1:10">
      <c r="A1108" s="1" t="s">
        <v>401</v>
      </c>
      <c r="B1108" t="s">
        <v>1443</v>
      </c>
      <c r="C1108" t="s">
        <v>504</v>
      </c>
      <c r="D1108" t="s">
        <v>12</v>
      </c>
      <c r="E1108" t="s">
        <v>401</v>
      </c>
      <c r="F1108">
        <v>2000</v>
      </c>
      <c r="G1108" s="2">
        <f t="shared" si="95"/>
        <v>38376.0683760684</v>
      </c>
      <c r="H1108" s="2">
        <v>44900</v>
      </c>
      <c r="I1108">
        <f t="shared" si="90"/>
        <v>42000.02574</v>
      </c>
      <c r="J1108">
        <f t="shared" si="93"/>
        <v>21.00001287</v>
      </c>
    </row>
    <row r="1109" customHeight="1" spans="1:10">
      <c r="A1109" s="1" t="s">
        <v>1506</v>
      </c>
      <c r="B1109" t="s">
        <v>1443</v>
      </c>
      <c r="C1109" t="s">
        <v>1507</v>
      </c>
      <c r="D1109" t="s">
        <v>772</v>
      </c>
      <c r="E1109" t="s">
        <v>1508</v>
      </c>
      <c r="F1109">
        <v>100</v>
      </c>
      <c r="G1109" s="2">
        <f t="shared" si="95"/>
        <v>5247.00854700855</v>
      </c>
      <c r="H1109" s="2">
        <v>6139</v>
      </c>
      <c r="I1109">
        <f t="shared" si="90"/>
        <v>5742.4979514</v>
      </c>
      <c r="J1109">
        <f t="shared" si="93"/>
        <v>57.424979514</v>
      </c>
    </row>
    <row r="1110" customHeight="1" spans="1:10">
      <c r="A1110" s="1" t="s">
        <v>9</v>
      </c>
      <c r="B1110" t="s">
        <v>1443</v>
      </c>
      <c r="C1110" t="s">
        <v>1457</v>
      </c>
      <c r="D1110" t="s">
        <v>153</v>
      </c>
      <c r="E1110" t="s">
        <v>435</v>
      </c>
      <c r="F1110">
        <v>50</v>
      </c>
      <c r="G1110" s="2">
        <f t="shared" si="95"/>
        <v>4149.57264957265</v>
      </c>
      <c r="H1110" s="2">
        <v>4855</v>
      </c>
      <c r="I1110">
        <f t="shared" si="90"/>
        <v>4541.428173</v>
      </c>
      <c r="J1110">
        <f t="shared" si="93"/>
        <v>90.82856346</v>
      </c>
    </row>
    <row r="1111" customHeight="1" spans="1:10">
      <c r="A1111" s="1" t="s">
        <v>80</v>
      </c>
      <c r="B1111" t="s">
        <v>1443</v>
      </c>
      <c r="C1111" t="s">
        <v>490</v>
      </c>
      <c r="D1111" t="s">
        <v>1462</v>
      </c>
      <c r="E1111" t="s">
        <v>1509</v>
      </c>
      <c r="F1111">
        <v>1000</v>
      </c>
      <c r="G1111" s="2">
        <f t="shared" si="95"/>
        <v>12299.1452991453</v>
      </c>
      <c r="H1111" s="2">
        <v>14390</v>
      </c>
      <c r="I1111">
        <f t="shared" si="90"/>
        <v>13460.587314</v>
      </c>
      <c r="J1111">
        <f t="shared" si="93"/>
        <v>13.460587314</v>
      </c>
    </row>
    <row r="1112" customHeight="1" spans="1:10">
      <c r="A1112" s="1" t="s">
        <v>9</v>
      </c>
      <c r="B1112" t="s">
        <v>1443</v>
      </c>
      <c r="C1112" t="s">
        <v>1457</v>
      </c>
      <c r="D1112" t="s">
        <v>153</v>
      </c>
      <c r="E1112" t="s">
        <v>435</v>
      </c>
      <c r="F1112">
        <v>300</v>
      </c>
      <c r="G1112" s="2">
        <v>24897.44</v>
      </c>
      <c r="H1112" s="2">
        <f t="shared" ref="H1112:H1116" si="96">G1112*1.17</f>
        <v>29130.0048</v>
      </c>
      <c r="I1112">
        <f t="shared" si="90"/>
        <v>27248.5735279805</v>
      </c>
      <c r="J1112">
        <f t="shared" si="93"/>
        <v>90.8285784266016</v>
      </c>
    </row>
    <row r="1113" customHeight="1" spans="1:10">
      <c r="A1113" s="1" t="s">
        <v>36</v>
      </c>
      <c r="B1113" t="s">
        <v>1443</v>
      </c>
      <c r="C1113" t="s">
        <v>38</v>
      </c>
      <c r="D1113" t="s">
        <v>55</v>
      </c>
      <c r="E1113" t="s">
        <v>1455</v>
      </c>
      <c r="F1113">
        <v>240</v>
      </c>
      <c r="G1113" s="2">
        <v>3425.64</v>
      </c>
      <c r="H1113" s="2">
        <f t="shared" si="96"/>
        <v>4007.9988</v>
      </c>
      <c r="I1113">
        <f t="shared" si="90"/>
        <v>3749.13257830488</v>
      </c>
      <c r="J1113">
        <f t="shared" si="93"/>
        <v>15.621385742937</v>
      </c>
    </row>
    <row r="1114" customHeight="1" spans="1:10">
      <c r="A1114" s="1" t="s">
        <v>946</v>
      </c>
      <c r="B1114" t="s">
        <v>1443</v>
      </c>
      <c r="C1114" t="s">
        <v>947</v>
      </c>
      <c r="D1114" t="s">
        <v>475</v>
      </c>
      <c r="E1114" t="s">
        <v>1456</v>
      </c>
      <c r="F1114">
        <v>600</v>
      </c>
      <c r="G1114" s="2">
        <v>10512.82</v>
      </c>
      <c r="H1114" s="2">
        <f t="shared" si="96"/>
        <v>12299.9994</v>
      </c>
      <c r="I1114">
        <f t="shared" si="90"/>
        <v>11505.5744187524</v>
      </c>
      <c r="J1114">
        <f t="shared" si="93"/>
        <v>19.1759573645874</v>
      </c>
    </row>
    <row r="1115" customHeight="1" spans="1:10">
      <c r="A1115" s="1" t="s">
        <v>9</v>
      </c>
      <c r="B1115" t="s">
        <v>1443</v>
      </c>
      <c r="C1115" t="s">
        <v>1315</v>
      </c>
      <c r="D1115" t="s">
        <v>1462</v>
      </c>
      <c r="E1115" t="s">
        <v>1463</v>
      </c>
      <c r="F1115">
        <v>3000</v>
      </c>
      <c r="G1115" s="2">
        <v>51230.77</v>
      </c>
      <c r="H1115" s="2">
        <f t="shared" si="96"/>
        <v>59940.0009</v>
      </c>
      <c r="I1115">
        <f t="shared" si="90"/>
        <v>56068.6320858713</v>
      </c>
      <c r="J1115">
        <f t="shared" si="93"/>
        <v>18.6895440286238</v>
      </c>
    </row>
    <row r="1116" customHeight="1" spans="1:10">
      <c r="A1116" s="1" t="s">
        <v>44</v>
      </c>
      <c r="B1116" t="s">
        <v>1443</v>
      </c>
      <c r="C1116" t="s">
        <v>1485</v>
      </c>
      <c r="D1116" t="s">
        <v>755</v>
      </c>
      <c r="E1116" t="s">
        <v>668</v>
      </c>
      <c r="F1116">
        <v>50</v>
      </c>
      <c r="G1116" s="2">
        <v>1196.58</v>
      </c>
      <c r="H1116" s="2">
        <f t="shared" si="96"/>
        <v>1399.9986</v>
      </c>
      <c r="I1116">
        <f t="shared" ref="I1116:I1179" si="97">H1116*0.9354126</f>
        <v>1309.57633042236</v>
      </c>
      <c r="J1116">
        <f t="shared" si="93"/>
        <v>26.1915266084472</v>
      </c>
    </row>
    <row r="1117" customHeight="1" spans="1:10">
      <c r="A1117" s="1" t="s">
        <v>9</v>
      </c>
      <c r="B1117" t="s">
        <v>1443</v>
      </c>
      <c r="C1117" t="s">
        <v>1242</v>
      </c>
      <c r="D1117" t="s">
        <v>389</v>
      </c>
      <c r="E1117" t="s">
        <v>951</v>
      </c>
      <c r="F1117">
        <v>1000</v>
      </c>
      <c r="G1117" s="2">
        <f>H1117/1.17</f>
        <v>3170.94017094017</v>
      </c>
      <c r="H1117" s="2">
        <v>3710</v>
      </c>
      <c r="I1117">
        <f t="shared" si="97"/>
        <v>3470.380746</v>
      </c>
      <c r="J1117">
        <f t="shared" si="93"/>
        <v>3.470380746</v>
      </c>
    </row>
    <row r="1118" customHeight="1" spans="1:10">
      <c r="A1118" s="1" t="s">
        <v>1311</v>
      </c>
      <c r="B1118" t="s">
        <v>1443</v>
      </c>
      <c r="C1118" t="s">
        <v>1313</v>
      </c>
      <c r="D1118" t="s">
        <v>711</v>
      </c>
      <c r="E1118" t="s">
        <v>1314</v>
      </c>
      <c r="F1118">
        <v>20</v>
      </c>
      <c r="G1118" s="2">
        <f t="shared" ref="G1118:G1159" si="98">H1118/1.17</f>
        <v>408.547008547009</v>
      </c>
      <c r="H1118" s="2">
        <v>478</v>
      </c>
      <c r="I1118">
        <f t="shared" si="97"/>
        <v>447.1272228</v>
      </c>
      <c r="J1118">
        <f t="shared" si="93"/>
        <v>22.35636114</v>
      </c>
    </row>
    <row r="1119" customHeight="1" spans="1:10">
      <c r="A1119" s="1" t="s">
        <v>9</v>
      </c>
      <c r="B1119" t="s">
        <v>1443</v>
      </c>
      <c r="C1119" t="s">
        <v>1368</v>
      </c>
      <c r="D1119" t="s">
        <v>1369</v>
      </c>
      <c r="E1119" t="s">
        <v>1370</v>
      </c>
      <c r="F1119">
        <v>30</v>
      </c>
      <c r="G1119" s="2">
        <f t="shared" si="98"/>
        <v>401.282051282051</v>
      </c>
      <c r="H1119" s="2">
        <v>469.5</v>
      </c>
      <c r="I1119">
        <f t="shared" si="97"/>
        <v>439.1762157</v>
      </c>
      <c r="J1119">
        <f t="shared" si="93"/>
        <v>14.63920719</v>
      </c>
    </row>
    <row r="1120" customHeight="1" spans="1:10">
      <c r="A1120" s="1" t="s">
        <v>75</v>
      </c>
      <c r="B1120" t="s">
        <v>1443</v>
      </c>
      <c r="C1120" t="s">
        <v>77</v>
      </c>
      <c r="D1120" t="s">
        <v>78</v>
      </c>
      <c r="E1120" t="s">
        <v>1510</v>
      </c>
      <c r="F1120">
        <v>80</v>
      </c>
      <c r="G1120" s="2">
        <f t="shared" si="98"/>
        <v>892.991452991453</v>
      </c>
      <c r="H1120" s="2">
        <v>1044.8</v>
      </c>
      <c r="I1120">
        <f t="shared" si="97"/>
        <v>977.31908448</v>
      </c>
      <c r="J1120">
        <f t="shared" si="93"/>
        <v>12.216488556</v>
      </c>
    </row>
    <row r="1121" customHeight="1" spans="1:10">
      <c r="A1121" s="1" t="s">
        <v>14</v>
      </c>
      <c r="B1121" t="s">
        <v>1443</v>
      </c>
      <c r="C1121" t="s">
        <v>1511</v>
      </c>
      <c r="D1121" t="s">
        <v>624</v>
      </c>
      <c r="E1121" t="s">
        <v>252</v>
      </c>
      <c r="F1121">
        <v>50</v>
      </c>
      <c r="G1121" s="2">
        <f t="shared" si="98"/>
        <v>803.418803418803</v>
      </c>
      <c r="H1121" s="2">
        <v>940</v>
      </c>
      <c r="I1121">
        <f t="shared" si="97"/>
        <v>879.287844</v>
      </c>
      <c r="J1121">
        <f t="shared" si="93"/>
        <v>17.58575688</v>
      </c>
    </row>
    <row r="1122" customHeight="1" spans="1:10">
      <c r="A1122" s="1" t="s">
        <v>1458</v>
      </c>
      <c r="B1122" t="s">
        <v>1443</v>
      </c>
      <c r="C1122" t="s">
        <v>1459</v>
      </c>
      <c r="D1122" t="s">
        <v>1460</v>
      </c>
      <c r="E1122" t="s">
        <v>432</v>
      </c>
      <c r="F1122">
        <v>100</v>
      </c>
      <c r="G1122" s="2">
        <f t="shared" si="98"/>
        <v>2033.33333333333</v>
      </c>
      <c r="H1122" s="2">
        <v>2379</v>
      </c>
      <c r="I1122">
        <f t="shared" si="97"/>
        <v>2225.3465754</v>
      </c>
      <c r="J1122">
        <f t="shared" si="93"/>
        <v>22.253465754</v>
      </c>
    </row>
    <row r="1123" customHeight="1" spans="1:10">
      <c r="A1123" s="1" t="s">
        <v>115</v>
      </c>
      <c r="B1123" t="s">
        <v>1443</v>
      </c>
      <c r="C1123" t="s">
        <v>1461</v>
      </c>
      <c r="D1123" t="s">
        <v>896</v>
      </c>
      <c r="E1123" t="s">
        <v>105</v>
      </c>
      <c r="F1123">
        <v>30</v>
      </c>
      <c r="G1123" s="2">
        <f t="shared" si="98"/>
        <v>373.333333333333</v>
      </c>
      <c r="H1123" s="2">
        <v>436.8</v>
      </c>
      <c r="I1123">
        <f t="shared" si="97"/>
        <v>408.58822368</v>
      </c>
      <c r="J1123">
        <f t="shared" si="93"/>
        <v>13.619607456</v>
      </c>
    </row>
    <row r="1124" customHeight="1" spans="1:10">
      <c r="A1124" s="1" t="s">
        <v>115</v>
      </c>
      <c r="B1124" t="s">
        <v>1443</v>
      </c>
      <c r="C1124" t="s">
        <v>1512</v>
      </c>
      <c r="D1124" t="s">
        <v>1513</v>
      </c>
      <c r="E1124" t="s">
        <v>134</v>
      </c>
      <c r="F1124">
        <v>30</v>
      </c>
      <c r="G1124" s="2">
        <f t="shared" si="98"/>
        <v>832.820512820513</v>
      </c>
      <c r="H1124" s="2">
        <v>974.4</v>
      </c>
      <c r="I1124">
        <f t="shared" si="97"/>
        <v>911.46603744</v>
      </c>
      <c r="J1124">
        <f t="shared" si="93"/>
        <v>30.382201248</v>
      </c>
    </row>
    <row r="1125" customHeight="1" spans="1:10">
      <c r="A1125" s="1" t="s">
        <v>14</v>
      </c>
      <c r="B1125" t="s">
        <v>1443</v>
      </c>
      <c r="C1125" t="s">
        <v>1514</v>
      </c>
      <c r="D1125" t="s">
        <v>1515</v>
      </c>
      <c r="E1125" t="s">
        <v>252</v>
      </c>
      <c r="F1125">
        <v>-31</v>
      </c>
      <c r="G1125" s="2">
        <f t="shared" si="98"/>
        <v>-327.222222222222</v>
      </c>
      <c r="H1125" s="2">
        <v>-382.85</v>
      </c>
      <c r="I1125">
        <f t="shared" si="97"/>
        <v>-358.12271391</v>
      </c>
      <c r="J1125">
        <f t="shared" si="93"/>
        <v>11.55234561</v>
      </c>
    </row>
    <row r="1126" customHeight="1" spans="1:10">
      <c r="A1126" s="1" t="s">
        <v>9</v>
      </c>
      <c r="B1126" t="s">
        <v>1443</v>
      </c>
      <c r="C1126" t="s">
        <v>1315</v>
      </c>
      <c r="D1126" t="s">
        <v>1462</v>
      </c>
      <c r="E1126" t="s">
        <v>1463</v>
      </c>
      <c r="F1126">
        <v>1200</v>
      </c>
      <c r="G1126" s="2">
        <f t="shared" si="98"/>
        <v>20492.3076923077</v>
      </c>
      <c r="H1126" s="2">
        <v>23976</v>
      </c>
      <c r="I1126">
        <f t="shared" si="97"/>
        <v>22427.4524976</v>
      </c>
      <c r="J1126">
        <f t="shared" si="93"/>
        <v>18.689543748</v>
      </c>
    </row>
    <row r="1127" customHeight="1" spans="1:10">
      <c r="A1127" s="1" t="s">
        <v>24</v>
      </c>
      <c r="B1127" t="s">
        <v>1443</v>
      </c>
      <c r="C1127" t="s">
        <v>25</v>
      </c>
      <c r="D1127" t="s">
        <v>1516</v>
      </c>
      <c r="E1127" t="s">
        <v>1200</v>
      </c>
      <c r="F1127">
        <v>600</v>
      </c>
      <c r="G1127" s="2">
        <f t="shared" si="98"/>
        <v>1076.92307692308</v>
      </c>
      <c r="H1127" s="2">
        <v>1260</v>
      </c>
      <c r="I1127">
        <f t="shared" si="97"/>
        <v>1178.619876</v>
      </c>
      <c r="J1127">
        <f t="shared" si="93"/>
        <v>1.96436646</v>
      </c>
    </row>
    <row r="1128" customHeight="1" spans="1:10">
      <c r="A1128" s="1" t="s">
        <v>9</v>
      </c>
      <c r="B1128" t="s">
        <v>1443</v>
      </c>
      <c r="C1128" t="s">
        <v>407</v>
      </c>
      <c r="D1128" t="s">
        <v>251</v>
      </c>
      <c r="E1128" t="s">
        <v>1446</v>
      </c>
      <c r="F1128">
        <v>100</v>
      </c>
      <c r="G1128" s="2">
        <f t="shared" si="98"/>
        <v>475.213675213675</v>
      </c>
      <c r="H1128" s="2">
        <v>556</v>
      </c>
      <c r="I1128">
        <f t="shared" si="97"/>
        <v>520.0894056</v>
      </c>
      <c r="J1128">
        <f t="shared" si="93"/>
        <v>5.200894056</v>
      </c>
    </row>
    <row r="1129" customHeight="1" spans="1:10">
      <c r="A1129" s="1" t="s">
        <v>1447</v>
      </c>
      <c r="B1129" t="s">
        <v>1443</v>
      </c>
      <c r="C1129" t="s">
        <v>1448</v>
      </c>
      <c r="D1129" t="s">
        <v>1449</v>
      </c>
      <c r="E1129" t="s">
        <v>31</v>
      </c>
      <c r="F1129">
        <v>200</v>
      </c>
      <c r="G1129" s="2">
        <f t="shared" si="98"/>
        <v>4502.5641025641</v>
      </c>
      <c r="H1129" s="2">
        <v>5268</v>
      </c>
      <c r="I1129">
        <f t="shared" si="97"/>
        <v>4927.7535768</v>
      </c>
      <c r="J1129">
        <f t="shared" si="93"/>
        <v>24.638767884</v>
      </c>
    </row>
    <row r="1130" customHeight="1" spans="1:10">
      <c r="A1130" s="1" t="s">
        <v>1517</v>
      </c>
      <c r="B1130" t="s">
        <v>1443</v>
      </c>
      <c r="C1130" t="s">
        <v>1518</v>
      </c>
      <c r="D1130" t="s">
        <v>1519</v>
      </c>
      <c r="E1130" t="s">
        <v>1520</v>
      </c>
      <c r="F1130">
        <v>30</v>
      </c>
      <c r="G1130" s="2">
        <f t="shared" si="98"/>
        <v>668.717948717949</v>
      </c>
      <c r="H1130" s="2">
        <v>782.4</v>
      </c>
      <c r="I1130">
        <f t="shared" si="97"/>
        <v>731.86681824</v>
      </c>
      <c r="J1130">
        <f t="shared" si="93"/>
        <v>24.395560608</v>
      </c>
    </row>
    <row r="1131" customHeight="1" spans="1:10">
      <c r="A1131" s="1" t="s">
        <v>344</v>
      </c>
      <c r="B1131" t="s">
        <v>1443</v>
      </c>
      <c r="C1131" t="s">
        <v>345</v>
      </c>
      <c r="D1131" t="s">
        <v>161</v>
      </c>
      <c r="E1131" t="s">
        <v>1367</v>
      </c>
      <c r="F1131">
        <v>500</v>
      </c>
      <c r="G1131" s="2">
        <f t="shared" si="98"/>
        <v>3076.92307692308</v>
      </c>
      <c r="H1131" s="2">
        <v>3600</v>
      </c>
      <c r="I1131">
        <f t="shared" si="97"/>
        <v>3367.48536</v>
      </c>
      <c r="J1131">
        <f t="shared" si="93"/>
        <v>6.73497072</v>
      </c>
    </row>
    <row r="1132" customHeight="1" spans="1:10">
      <c r="A1132" s="1" t="s">
        <v>1333</v>
      </c>
      <c r="B1132" t="s">
        <v>1443</v>
      </c>
      <c r="C1132" t="s">
        <v>1335</v>
      </c>
      <c r="D1132" t="s">
        <v>1336</v>
      </c>
      <c r="E1132" t="s">
        <v>1337</v>
      </c>
      <c r="F1132">
        <v>50</v>
      </c>
      <c r="G1132" s="2">
        <f t="shared" si="98"/>
        <v>115.384615384615</v>
      </c>
      <c r="H1132" s="2">
        <v>135</v>
      </c>
      <c r="I1132">
        <f t="shared" si="97"/>
        <v>126.280701</v>
      </c>
      <c r="J1132">
        <f t="shared" si="93"/>
        <v>2.52561402</v>
      </c>
    </row>
    <row r="1133" customHeight="1" spans="1:10">
      <c r="A1133" s="1" t="s">
        <v>190</v>
      </c>
      <c r="B1133" t="s">
        <v>1443</v>
      </c>
      <c r="C1133" t="s">
        <v>1503</v>
      </c>
      <c r="D1133" t="s">
        <v>1504</v>
      </c>
      <c r="E1133" t="s">
        <v>1505</v>
      </c>
      <c r="F1133">
        <v>50</v>
      </c>
      <c r="G1133" s="2">
        <f t="shared" si="98"/>
        <v>970.08547008547</v>
      </c>
      <c r="H1133" s="2">
        <v>1135</v>
      </c>
      <c r="I1133">
        <f t="shared" si="97"/>
        <v>1061.693301</v>
      </c>
      <c r="J1133">
        <f t="shared" si="93"/>
        <v>21.23386602</v>
      </c>
    </row>
    <row r="1134" customHeight="1" spans="1:10">
      <c r="A1134" s="1" t="s">
        <v>1421</v>
      </c>
      <c r="B1134" t="s">
        <v>1443</v>
      </c>
      <c r="C1134" t="s">
        <v>1422</v>
      </c>
      <c r="D1134" t="s">
        <v>1207</v>
      </c>
      <c r="E1134" t="s">
        <v>1442</v>
      </c>
      <c r="F1134">
        <v>100</v>
      </c>
      <c r="G1134" s="2">
        <f t="shared" si="98"/>
        <v>512.820512820513</v>
      </c>
      <c r="H1134" s="2">
        <v>600</v>
      </c>
      <c r="I1134">
        <f t="shared" si="97"/>
        <v>561.24756</v>
      </c>
      <c r="J1134">
        <f t="shared" si="93"/>
        <v>5.6124756</v>
      </c>
    </row>
    <row r="1135" customHeight="1" spans="1:10">
      <c r="A1135" s="1" t="s">
        <v>1521</v>
      </c>
      <c r="B1135" t="s">
        <v>1443</v>
      </c>
      <c r="C1135" t="s">
        <v>1522</v>
      </c>
      <c r="D1135" t="s">
        <v>1523</v>
      </c>
      <c r="E1135" t="s">
        <v>1524</v>
      </c>
      <c r="F1135">
        <v>50</v>
      </c>
      <c r="G1135" s="2">
        <f t="shared" si="98"/>
        <v>94.017094017094</v>
      </c>
      <c r="H1135" s="2">
        <v>110</v>
      </c>
      <c r="I1135">
        <f t="shared" si="97"/>
        <v>102.895386</v>
      </c>
      <c r="J1135">
        <f t="shared" si="93"/>
        <v>2.05790772</v>
      </c>
    </row>
    <row r="1136" customHeight="1" spans="1:10">
      <c r="A1136" s="1" t="s">
        <v>9</v>
      </c>
      <c r="B1136" t="s">
        <v>1443</v>
      </c>
      <c r="C1136" t="s">
        <v>1315</v>
      </c>
      <c r="D1136" t="s">
        <v>1462</v>
      </c>
      <c r="E1136" t="s">
        <v>1463</v>
      </c>
      <c r="F1136">
        <v>600</v>
      </c>
      <c r="G1136" s="2">
        <f t="shared" si="98"/>
        <v>10246.1538461538</v>
      </c>
      <c r="H1136" s="2">
        <v>11988</v>
      </c>
      <c r="I1136">
        <f t="shared" si="97"/>
        <v>11213.7262488</v>
      </c>
      <c r="J1136">
        <f t="shared" si="93"/>
        <v>18.689543748</v>
      </c>
    </row>
    <row r="1137" customHeight="1" spans="1:10">
      <c r="A1137" s="1" t="s">
        <v>9</v>
      </c>
      <c r="B1137" t="s">
        <v>1443</v>
      </c>
      <c r="C1137" t="s">
        <v>1315</v>
      </c>
      <c r="D1137" t="s">
        <v>1462</v>
      </c>
      <c r="E1137" t="s">
        <v>1463</v>
      </c>
      <c r="F1137">
        <v>600</v>
      </c>
      <c r="G1137" s="2">
        <f t="shared" si="98"/>
        <v>10246.1538461538</v>
      </c>
      <c r="H1137" s="2">
        <v>11988</v>
      </c>
      <c r="I1137">
        <f t="shared" si="97"/>
        <v>11213.7262488</v>
      </c>
      <c r="J1137">
        <f t="shared" si="93"/>
        <v>18.689543748</v>
      </c>
    </row>
    <row r="1138" customHeight="1" spans="1:10">
      <c r="A1138" s="1" t="s">
        <v>197</v>
      </c>
      <c r="B1138" t="s">
        <v>1443</v>
      </c>
      <c r="C1138" t="s">
        <v>440</v>
      </c>
      <c r="D1138" t="s">
        <v>153</v>
      </c>
      <c r="E1138" t="s">
        <v>401</v>
      </c>
      <c r="F1138">
        <v>300</v>
      </c>
      <c r="G1138" s="2">
        <f t="shared" si="98"/>
        <v>346.153846153846</v>
      </c>
      <c r="H1138" s="2">
        <v>405</v>
      </c>
      <c r="I1138">
        <f t="shared" si="97"/>
        <v>378.842103</v>
      </c>
      <c r="J1138">
        <f t="shared" si="93"/>
        <v>1.26280701</v>
      </c>
    </row>
    <row r="1139" customHeight="1" spans="1:10">
      <c r="A1139" s="1" t="s">
        <v>823</v>
      </c>
      <c r="B1139" t="s">
        <v>1443</v>
      </c>
      <c r="C1139" t="s">
        <v>1525</v>
      </c>
      <c r="D1139" t="s">
        <v>419</v>
      </c>
      <c r="E1139" t="s">
        <v>43</v>
      </c>
      <c r="F1139">
        <v>10</v>
      </c>
      <c r="G1139" s="2">
        <f t="shared" si="98"/>
        <v>1151.62393162393</v>
      </c>
      <c r="H1139" s="2">
        <v>1347.4</v>
      </c>
      <c r="I1139">
        <f t="shared" si="97"/>
        <v>1260.37493724</v>
      </c>
      <c r="J1139">
        <f t="shared" si="93"/>
        <v>126.037493724</v>
      </c>
    </row>
    <row r="1140" customHeight="1" spans="1:10">
      <c r="A1140" s="1" t="s">
        <v>1491</v>
      </c>
      <c r="B1140" t="s">
        <v>1443</v>
      </c>
      <c r="C1140" t="s">
        <v>1492</v>
      </c>
      <c r="D1140" t="s">
        <v>1493</v>
      </c>
      <c r="E1140" t="s">
        <v>1494</v>
      </c>
      <c r="F1140">
        <v>50</v>
      </c>
      <c r="G1140" s="2">
        <f t="shared" si="98"/>
        <v>1507.26495726496</v>
      </c>
      <c r="H1140" s="2">
        <v>1763.5</v>
      </c>
      <c r="I1140">
        <f t="shared" si="97"/>
        <v>1649.6001201</v>
      </c>
      <c r="J1140">
        <f t="shared" si="93"/>
        <v>32.992002402</v>
      </c>
    </row>
    <row r="1141" customHeight="1" spans="1:10">
      <c r="A1141" s="1" t="s">
        <v>9</v>
      </c>
      <c r="B1141" t="s">
        <v>1443</v>
      </c>
      <c r="C1141" t="s">
        <v>1426</v>
      </c>
      <c r="D1141" t="s">
        <v>1427</v>
      </c>
      <c r="E1141" t="s">
        <v>1439</v>
      </c>
      <c r="F1141">
        <v>100</v>
      </c>
      <c r="G1141" s="2">
        <f t="shared" si="98"/>
        <v>1441.02564102564</v>
      </c>
      <c r="H1141" s="2">
        <v>1686</v>
      </c>
      <c r="I1141">
        <f t="shared" si="97"/>
        <v>1577.1056436</v>
      </c>
      <c r="J1141">
        <f t="shared" si="93"/>
        <v>15.771056436</v>
      </c>
    </row>
    <row r="1142" customHeight="1" spans="1:10">
      <c r="A1142" s="1" t="s">
        <v>14</v>
      </c>
      <c r="B1142" t="s">
        <v>1443</v>
      </c>
      <c r="C1142" t="s">
        <v>1526</v>
      </c>
      <c r="D1142" t="s">
        <v>1527</v>
      </c>
      <c r="E1142" t="s">
        <v>1528</v>
      </c>
      <c r="F1142">
        <v>300</v>
      </c>
      <c r="G1142" s="2">
        <f t="shared" si="98"/>
        <v>679.48717948718</v>
      </c>
      <c r="H1142" s="2">
        <v>795</v>
      </c>
      <c r="I1142">
        <f t="shared" si="97"/>
        <v>743.653017</v>
      </c>
      <c r="J1142">
        <f t="shared" si="93"/>
        <v>2.47884339</v>
      </c>
    </row>
    <row r="1143" customHeight="1" spans="1:10">
      <c r="A1143" s="1" t="s">
        <v>1298</v>
      </c>
      <c r="B1143" t="s">
        <v>1443</v>
      </c>
      <c r="C1143" t="s">
        <v>1299</v>
      </c>
      <c r="D1143" t="s">
        <v>1498</v>
      </c>
      <c r="E1143" t="s">
        <v>1301</v>
      </c>
      <c r="F1143">
        <v>3600</v>
      </c>
      <c r="G1143" s="2">
        <f t="shared" si="98"/>
        <v>2369.23076923077</v>
      </c>
      <c r="H1143" s="2">
        <v>2772</v>
      </c>
      <c r="I1143">
        <f t="shared" si="97"/>
        <v>2592.9637272</v>
      </c>
      <c r="J1143">
        <f t="shared" si="93"/>
        <v>0.720267702</v>
      </c>
    </row>
    <row r="1144" customHeight="1" spans="1:10">
      <c r="A1144" s="1" t="s">
        <v>14</v>
      </c>
      <c r="B1144" t="s">
        <v>1443</v>
      </c>
      <c r="C1144" t="s">
        <v>1529</v>
      </c>
      <c r="D1144" t="s">
        <v>1530</v>
      </c>
      <c r="E1144" t="s">
        <v>1531</v>
      </c>
      <c r="F1144">
        <v>100</v>
      </c>
      <c r="G1144" s="2">
        <f t="shared" si="98"/>
        <v>905.982905982906</v>
      </c>
      <c r="H1144" s="2">
        <v>1060</v>
      </c>
      <c r="I1144">
        <f t="shared" si="97"/>
        <v>991.537356</v>
      </c>
      <c r="J1144">
        <f t="shared" si="93"/>
        <v>9.91537356</v>
      </c>
    </row>
    <row r="1145" customHeight="1" spans="1:10">
      <c r="A1145" s="1" t="s">
        <v>1421</v>
      </c>
      <c r="B1145" t="s">
        <v>1443</v>
      </c>
      <c r="C1145" t="s">
        <v>1532</v>
      </c>
      <c r="D1145" t="s">
        <v>1533</v>
      </c>
      <c r="E1145" t="s">
        <v>1534</v>
      </c>
      <c r="F1145">
        <v>10</v>
      </c>
      <c r="G1145" s="2">
        <f t="shared" si="98"/>
        <v>64.1025641025641</v>
      </c>
      <c r="H1145" s="2">
        <v>75</v>
      </c>
      <c r="I1145">
        <f t="shared" si="97"/>
        <v>70.155945</v>
      </c>
      <c r="J1145">
        <f t="shared" si="93"/>
        <v>7.0155945</v>
      </c>
    </row>
    <row r="1146" customHeight="1" spans="1:10">
      <c r="A1146" s="1" t="s">
        <v>66</v>
      </c>
      <c r="B1146" t="s">
        <v>1443</v>
      </c>
      <c r="C1146" t="s">
        <v>1535</v>
      </c>
      <c r="D1146" t="s">
        <v>1536</v>
      </c>
      <c r="E1146" t="s">
        <v>1537</v>
      </c>
      <c r="F1146">
        <v>50</v>
      </c>
      <c r="G1146" s="2">
        <f t="shared" si="98"/>
        <v>935.470085470086</v>
      </c>
      <c r="H1146" s="2">
        <v>1094.5</v>
      </c>
      <c r="I1146">
        <f t="shared" si="97"/>
        <v>1023.8090907</v>
      </c>
      <c r="J1146">
        <f t="shared" si="93"/>
        <v>20.476181814</v>
      </c>
    </row>
    <row r="1147" customHeight="1" spans="1:10">
      <c r="A1147" s="1" t="s">
        <v>14</v>
      </c>
      <c r="B1147" t="s">
        <v>1443</v>
      </c>
      <c r="C1147" t="s">
        <v>285</v>
      </c>
      <c r="D1147" t="s">
        <v>682</v>
      </c>
      <c r="E1147" t="s">
        <v>685</v>
      </c>
      <c r="F1147">
        <v>100</v>
      </c>
      <c r="G1147" s="2">
        <f t="shared" si="98"/>
        <v>92.3076923076923</v>
      </c>
      <c r="H1147" s="2">
        <v>108</v>
      </c>
      <c r="I1147">
        <f t="shared" si="97"/>
        <v>101.0245608</v>
      </c>
      <c r="J1147">
        <f t="shared" si="93"/>
        <v>1.010245608</v>
      </c>
    </row>
    <row r="1148" customHeight="1" spans="1:10">
      <c r="A1148" s="1" t="s">
        <v>1538</v>
      </c>
      <c r="B1148" t="s">
        <v>1443</v>
      </c>
      <c r="C1148" t="s">
        <v>1539</v>
      </c>
      <c r="D1148" t="s">
        <v>1540</v>
      </c>
      <c r="E1148" t="s">
        <v>1541</v>
      </c>
      <c r="F1148">
        <v>50</v>
      </c>
      <c r="G1148" s="2">
        <f t="shared" si="98"/>
        <v>316.239316239316</v>
      </c>
      <c r="H1148" s="2">
        <v>370</v>
      </c>
      <c r="I1148">
        <f t="shared" si="97"/>
        <v>346.102662</v>
      </c>
      <c r="J1148">
        <f t="shared" si="93"/>
        <v>6.92205324</v>
      </c>
    </row>
    <row r="1149" customHeight="1" spans="1:10">
      <c r="A1149" t="s">
        <v>14</v>
      </c>
      <c r="B1149" t="s">
        <v>1443</v>
      </c>
      <c r="C1149" t="s">
        <v>1542</v>
      </c>
      <c r="D1149" t="s">
        <v>1543</v>
      </c>
      <c r="E1149" t="s">
        <v>1544</v>
      </c>
      <c r="F1149">
        <v>50</v>
      </c>
      <c r="G1149" s="2">
        <f t="shared" si="98"/>
        <v>1025.64102564103</v>
      </c>
      <c r="H1149" s="2">
        <v>1200</v>
      </c>
      <c r="I1149">
        <f t="shared" si="97"/>
        <v>1122.49512</v>
      </c>
      <c r="J1149">
        <f t="shared" si="93"/>
        <v>22.4499024</v>
      </c>
    </row>
    <row r="1150" customHeight="1" spans="1:10">
      <c r="A1150" s="1" t="s">
        <v>14</v>
      </c>
      <c r="B1150" t="s">
        <v>1443</v>
      </c>
      <c r="C1150" t="s">
        <v>1364</v>
      </c>
      <c r="D1150" t="s">
        <v>1545</v>
      </c>
      <c r="E1150" t="s">
        <v>1366</v>
      </c>
      <c r="F1150">
        <v>10</v>
      </c>
      <c r="G1150" s="2">
        <f t="shared" si="98"/>
        <v>564.102564102564</v>
      </c>
      <c r="H1150" s="2">
        <v>660</v>
      </c>
      <c r="I1150">
        <f t="shared" si="97"/>
        <v>617.372316</v>
      </c>
      <c r="J1150">
        <f t="shared" si="93"/>
        <v>61.7372316</v>
      </c>
    </row>
    <row r="1151" customHeight="1" spans="1:10">
      <c r="A1151" s="1" t="s">
        <v>1521</v>
      </c>
      <c r="B1151" t="s">
        <v>1443</v>
      </c>
      <c r="C1151" t="s">
        <v>1522</v>
      </c>
      <c r="D1151" t="s">
        <v>1523</v>
      </c>
      <c r="E1151" t="s">
        <v>1524</v>
      </c>
      <c r="F1151">
        <v>100</v>
      </c>
      <c r="G1151" s="2">
        <f t="shared" si="98"/>
        <v>172.649572649573</v>
      </c>
      <c r="H1151" s="2">
        <v>202</v>
      </c>
      <c r="I1151">
        <f t="shared" si="97"/>
        <v>188.9533452</v>
      </c>
      <c r="J1151">
        <f t="shared" si="93"/>
        <v>1.889533452</v>
      </c>
    </row>
    <row r="1152" customHeight="1" spans="1:10">
      <c r="A1152" s="1" t="s">
        <v>14</v>
      </c>
      <c r="B1152" t="s">
        <v>1443</v>
      </c>
      <c r="C1152" t="s">
        <v>1526</v>
      </c>
      <c r="D1152" t="s">
        <v>1527</v>
      </c>
      <c r="E1152" t="s">
        <v>1528</v>
      </c>
      <c r="F1152">
        <v>-500</v>
      </c>
      <c r="G1152" s="2">
        <f t="shared" si="98"/>
        <v>-18158.1196581197</v>
      </c>
      <c r="H1152" s="2">
        <v>-21245</v>
      </c>
      <c r="I1152">
        <f t="shared" si="97"/>
        <v>-19872.840687</v>
      </c>
      <c r="J1152">
        <f t="shared" si="93"/>
        <v>39.745681374</v>
      </c>
    </row>
    <row r="1153" customHeight="1" spans="1:10">
      <c r="A1153" s="1" t="s">
        <v>80</v>
      </c>
      <c r="B1153" t="s">
        <v>1443</v>
      </c>
      <c r="C1153" t="s">
        <v>400</v>
      </c>
      <c r="D1153" t="s">
        <v>475</v>
      </c>
      <c r="E1153" t="s">
        <v>1509</v>
      </c>
      <c r="F1153">
        <v>200</v>
      </c>
      <c r="G1153" s="2">
        <f t="shared" si="98"/>
        <v>3434.18803418803</v>
      </c>
      <c r="H1153" s="2">
        <v>4018</v>
      </c>
      <c r="I1153">
        <f t="shared" si="97"/>
        <v>3758.4878268</v>
      </c>
      <c r="J1153">
        <f t="shared" si="93"/>
        <v>18.792439134</v>
      </c>
    </row>
    <row r="1154" customHeight="1" spans="1:10">
      <c r="A1154" s="1" t="s">
        <v>1123</v>
      </c>
      <c r="B1154" t="s">
        <v>1443</v>
      </c>
      <c r="C1154" t="s">
        <v>1124</v>
      </c>
      <c r="D1154" t="s">
        <v>1546</v>
      </c>
      <c r="E1154" t="s">
        <v>1500</v>
      </c>
      <c r="F1154">
        <v>6000</v>
      </c>
      <c r="G1154" s="2">
        <f t="shared" si="98"/>
        <v>1025.64102564103</v>
      </c>
      <c r="H1154" s="2">
        <v>1200</v>
      </c>
      <c r="I1154">
        <f t="shared" si="97"/>
        <v>1122.49512</v>
      </c>
      <c r="J1154">
        <f t="shared" si="93"/>
        <v>0.18708252</v>
      </c>
    </row>
    <row r="1155" customHeight="1" spans="1:10">
      <c r="A1155" s="1" t="s">
        <v>544</v>
      </c>
      <c r="B1155" t="s">
        <v>1443</v>
      </c>
      <c r="C1155" t="s">
        <v>545</v>
      </c>
      <c r="D1155" t="s">
        <v>546</v>
      </c>
      <c r="E1155" t="s">
        <v>547</v>
      </c>
      <c r="F1155">
        <v>800</v>
      </c>
      <c r="G1155" s="2">
        <f t="shared" si="98"/>
        <v>21880.3418803419</v>
      </c>
      <c r="H1155" s="2">
        <v>25600</v>
      </c>
      <c r="I1155">
        <f t="shared" si="97"/>
        <v>23946.56256</v>
      </c>
      <c r="J1155">
        <f t="shared" ref="J1155:J1218" si="99">I1155/F1155</f>
        <v>29.9332032</v>
      </c>
    </row>
    <row r="1156" customHeight="1" spans="1:10">
      <c r="A1156" s="1" t="s">
        <v>1414</v>
      </c>
      <c r="B1156" t="s">
        <v>1443</v>
      </c>
      <c r="C1156" t="s">
        <v>1436</v>
      </c>
      <c r="D1156" t="s">
        <v>1416</v>
      </c>
      <c r="E1156" t="s">
        <v>1417</v>
      </c>
      <c r="F1156">
        <v>300</v>
      </c>
      <c r="G1156" s="2">
        <f t="shared" si="98"/>
        <v>5482.05128205128</v>
      </c>
      <c r="H1156" s="2">
        <v>6414</v>
      </c>
      <c r="I1156">
        <f t="shared" si="97"/>
        <v>5999.7364164</v>
      </c>
      <c r="J1156">
        <f t="shared" si="99"/>
        <v>19.999121388</v>
      </c>
    </row>
    <row r="1157" customHeight="1" spans="1:10">
      <c r="A1157" s="1" t="s">
        <v>1481</v>
      </c>
      <c r="B1157" t="s">
        <v>1443</v>
      </c>
      <c r="C1157" t="s">
        <v>1482</v>
      </c>
      <c r="D1157" t="s">
        <v>1483</v>
      </c>
      <c r="E1157" t="s">
        <v>1484</v>
      </c>
      <c r="F1157">
        <v>60</v>
      </c>
      <c r="G1157" s="2">
        <f t="shared" si="98"/>
        <v>1641.02564102564</v>
      </c>
      <c r="H1157" s="2">
        <v>1920</v>
      </c>
      <c r="I1157">
        <f t="shared" si="97"/>
        <v>1795.992192</v>
      </c>
      <c r="J1157">
        <f t="shared" si="99"/>
        <v>29.9332032</v>
      </c>
    </row>
    <row r="1158" customHeight="1" spans="1:10">
      <c r="A1158" s="1" t="s">
        <v>9</v>
      </c>
      <c r="B1158" t="s">
        <v>1443</v>
      </c>
      <c r="C1158" t="s">
        <v>1242</v>
      </c>
      <c r="D1158" t="s">
        <v>389</v>
      </c>
      <c r="E1158" t="s">
        <v>951</v>
      </c>
      <c r="F1158">
        <v>1000</v>
      </c>
      <c r="G1158" s="2">
        <f t="shared" si="98"/>
        <v>3170.94017094017</v>
      </c>
      <c r="H1158" s="2">
        <v>3710</v>
      </c>
      <c r="I1158">
        <f t="shared" si="97"/>
        <v>3470.380746</v>
      </c>
      <c r="J1158">
        <f t="shared" si="99"/>
        <v>3.470380746</v>
      </c>
    </row>
    <row r="1159" customHeight="1" spans="1:10">
      <c r="A1159" s="1" t="s">
        <v>9</v>
      </c>
      <c r="B1159" t="s">
        <v>1443</v>
      </c>
      <c r="C1159" t="s">
        <v>41</v>
      </c>
      <c r="D1159" t="s">
        <v>42</v>
      </c>
      <c r="E1159" t="s">
        <v>43</v>
      </c>
      <c r="F1159">
        <v>50</v>
      </c>
      <c r="G1159" s="2">
        <f t="shared" si="98"/>
        <v>985.897435897436</v>
      </c>
      <c r="H1159" s="2">
        <v>1153.5</v>
      </c>
      <c r="I1159">
        <f t="shared" si="97"/>
        <v>1078.9984341</v>
      </c>
      <c r="J1159">
        <f t="shared" si="99"/>
        <v>21.579968682</v>
      </c>
    </row>
    <row r="1160" customHeight="1" spans="1:10">
      <c r="A1160" s="1" t="s">
        <v>220</v>
      </c>
      <c r="B1160" t="s">
        <v>1547</v>
      </c>
      <c r="C1160" t="s">
        <v>1548</v>
      </c>
      <c r="D1160" t="s">
        <v>82</v>
      </c>
      <c r="E1160" t="s">
        <v>1549</v>
      </c>
      <c r="F1160">
        <v>1000</v>
      </c>
      <c r="G1160" s="2">
        <v>30162.39</v>
      </c>
      <c r="H1160" s="2">
        <v>35290</v>
      </c>
      <c r="I1160">
        <f t="shared" si="97"/>
        <v>33010.710654</v>
      </c>
      <c r="J1160">
        <f t="shared" si="99"/>
        <v>33.010710654</v>
      </c>
    </row>
    <row r="1161" customHeight="1" spans="1:10">
      <c r="A1161" s="8" t="s">
        <v>654</v>
      </c>
      <c r="B1161" t="s">
        <v>1547</v>
      </c>
      <c r="C1161" t="s">
        <v>1328</v>
      </c>
      <c r="D1161" t="s">
        <v>1325</v>
      </c>
      <c r="E1161" t="s">
        <v>1326</v>
      </c>
      <c r="F1161">
        <v>1600</v>
      </c>
      <c r="G1161" s="2">
        <v>24711.11</v>
      </c>
      <c r="H1161" s="2">
        <v>28912</v>
      </c>
      <c r="I1161">
        <f t="shared" si="97"/>
        <v>27044.6490912</v>
      </c>
      <c r="J1161">
        <f t="shared" si="99"/>
        <v>16.902905682</v>
      </c>
    </row>
    <row r="1162" customHeight="1" spans="1:10">
      <c r="A1162" s="8" t="s">
        <v>654</v>
      </c>
      <c r="B1162" t="s">
        <v>1547</v>
      </c>
      <c r="C1162" t="s">
        <v>1328</v>
      </c>
      <c r="D1162" t="s">
        <v>1325</v>
      </c>
      <c r="E1162" t="s">
        <v>1326</v>
      </c>
      <c r="F1162">
        <v>1600</v>
      </c>
      <c r="G1162" s="2">
        <v>24711.11</v>
      </c>
      <c r="H1162" s="2">
        <v>28912</v>
      </c>
      <c r="I1162">
        <f t="shared" si="97"/>
        <v>27044.6490912</v>
      </c>
      <c r="J1162">
        <f t="shared" si="99"/>
        <v>16.902905682</v>
      </c>
    </row>
    <row r="1163" customHeight="1" spans="1:10">
      <c r="A1163" s="1" t="s">
        <v>14</v>
      </c>
      <c r="B1163" t="s">
        <v>1547</v>
      </c>
      <c r="C1163" t="s">
        <v>1526</v>
      </c>
      <c r="D1163" t="s">
        <v>1527</v>
      </c>
      <c r="E1163" t="s">
        <v>1550</v>
      </c>
      <c r="F1163">
        <v>1500</v>
      </c>
      <c r="G1163" s="2">
        <v>53115.38</v>
      </c>
      <c r="H1163" s="2">
        <f t="shared" ref="H1163:H1170" si="100">G1163*1.17</f>
        <v>62144.9946</v>
      </c>
      <c r="I1163">
        <f t="shared" si="97"/>
        <v>58131.210975772</v>
      </c>
      <c r="J1163">
        <f t="shared" si="99"/>
        <v>38.7541406505146</v>
      </c>
    </row>
    <row r="1164" customHeight="1" spans="1:10">
      <c r="A1164" s="8" t="s">
        <v>654</v>
      </c>
      <c r="B1164" t="s">
        <v>1547</v>
      </c>
      <c r="C1164" t="s">
        <v>1328</v>
      </c>
      <c r="D1164" t="s">
        <v>1325</v>
      </c>
      <c r="E1164" t="s">
        <v>1326</v>
      </c>
      <c r="F1164">
        <v>1600</v>
      </c>
      <c r="G1164" s="2">
        <v>24711.11</v>
      </c>
      <c r="H1164" s="2">
        <f t="shared" si="100"/>
        <v>28911.9987</v>
      </c>
      <c r="I1164">
        <f t="shared" si="97"/>
        <v>27044.6478751636</v>
      </c>
      <c r="J1164">
        <f t="shared" si="99"/>
        <v>16.9029049219773</v>
      </c>
    </row>
    <row r="1165" customHeight="1" spans="1:10">
      <c r="A1165" s="1" t="s">
        <v>1551</v>
      </c>
      <c r="B1165" t="s">
        <v>1547</v>
      </c>
      <c r="C1165" t="s">
        <v>1552</v>
      </c>
      <c r="D1165" t="s">
        <v>1553</v>
      </c>
      <c r="E1165" t="s">
        <v>868</v>
      </c>
      <c r="F1165">
        <v>1000</v>
      </c>
      <c r="G1165" s="2">
        <v>17606.84</v>
      </c>
      <c r="H1165" s="2">
        <f t="shared" si="100"/>
        <v>20600.0028</v>
      </c>
      <c r="I1165">
        <f t="shared" si="97"/>
        <v>19269.5021791553</v>
      </c>
      <c r="J1165">
        <f t="shared" si="99"/>
        <v>19.2695021791553</v>
      </c>
    </row>
    <row r="1166" customHeight="1" spans="1:10">
      <c r="A1166" s="1" t="s">
        <v>940</v>
      </c>
      <c r="B1166" t="s">
        <v>1554</v>
      </c>
      <c r="C1166" t="s">
        <v>1555</v>
      </c>
      <c r="D1166" t="s">
        <v>1453</v>
      </c>
      <c r="E1166" t="s">
        <v>23</v>
      </c>
      <c r="F1166">
        <v>400</v>
      </c>
      <c r="G1166" s="2">
        <v>10738.46</v>
      </c>
      <c r="H1166" s="2">
        <f t="shared" si="100"/>
        <v>12563.9982</v>
      </c>
      <c r="I1166">
        <f t="shared" si="97"/>
        <v>11752.5222226573</v>
      </c>
      <c r="J1166">
        <f t="shared" si="99"/>
        <v>29.3813055566433</v>
      </c>
    </row>
    <row r="1167" customHeight="1" spans="1:10">
      <c r="A1167" s="1" t="s">
        <v>267</v>
      </c>
      <c r="B1167" t="s">
        <v>1554</v>
      </c>
      <c r="C1167" t="s">
        <v>1556</v>
      </c>
      <c r="D1167" t="s">
        <v>1557</v>
      </c>
      <c r="E1167" t="s">
        <v>294</v>
      </c>
      <c r="F1167">
        <v>300</v>
      </c>
      <c r="G1167" s="2">
        <v>3705.13</v>
      </c>
      <c r="H1167" s="2">
        <f t="shared" si="100"/>
        <v>4335.0021</v>
      </c>
      <c r="I1167">
        <f t="shared" si="97"/>
        <v>4055.01558536646</v>
      </c>
      <c r="J1167">
        <f t="shared" si="99"/>
        <v>13.5167186178882</v>
      </c>
    </row>
    <row r="1168" customHeight="1" spans="1:10">
      <c r="A1168" s="1" t="s">
        <v>940</v>
      </c>
      <c r="B1168" t="s">
        <v>1554</v>
      </c>
      <c r="C1168" t="s">
        <v>1555</v>
      </c>
      <c r="D1168" t="s">
        <v>1453</v>
      </c>
      <c r="E1168" t="s">
        <v>23</v>
      </c>
      <c r="F1168">
        <v>700</v>
      </c>
      <c r="G1168" s="2">
        <v>18792.31</v>
      </c>
      <c r="H1168" s="2">
        <f t="shared" si="100"/>
        <v>21987.0027</v>
      </c>
      <c r="I1168">
        <f t="shared" si="97"/>
        <v>20566.919361814</v>
      </c>
      <c r="J1168">
        <f t="shared" si="99"/>
        <v>29.38131337402</v>
      </c>
    </row>
    <row r="1169" customHeight="1" spans="1:10">
      <c r="A1169" s="1" t="s">
        <v>903</v>
      </c>
      <c r="B1169" t="s">
        <v>1558</v>
      </c>
      <c r="C1169" t="s">
        <v>1559</v>
      </c>
      <c r="D1169" t="s">
        <v>69</v>
      </c>
      <c r="E1169" t="s">
        <v>1419</v>
      </c>
      <c r="F1169">
        <v>800</v>
      </c>
      <c r="G1169" s="2">
        <v>15377.78</v>
      </c>
      <c r="H1169" s="2">
        <f t="shared" si="100"/>
        <v>17992.0026</v>
      </c>
      <c r="I1169">
        <f t="shared" si="97"/>
        <v>16829.9459312728</v>
      </c>
      <c r="J1169">
        <f t="shared" si="99"/>
        <v>21.037432414091</v>
      </c>
    </row>
    <row r="1170" customHeight="1" spans="1:10">
      <c r="A1170" s="1" t="s">
        <v>1560</v>
      </c>
      <c r="B1170" t="s">
        <v>1558</v>
      </c>
      <c r="C1170" t="s">
        <v>1561</v>
      </c>
      <c r="D1170" t="s">
        <v>550</v>
      </c>
      <c r="E1170" t="s">
        <v>1502</v>
      </c>
      <c r="F1170">
        <v>200</v>
      </c>
      <c r="G1170" s="2">
        <v>4119.66</v>
      </c>
      <c r="H1170" s="2">
        <f t="shared" si="100"/>
        <v>4820.0022</v>
      </c>
      <c r="I1170">
        <f t="shared" si="97"/>
        <v>4508.69078990772</v>
      </c>
      <c r="J1170">
        <f t="shared" si="99"/>
        <v>22.5434539495386</v>
      </c>
    </row>
    <row r="1171" customHeight="1" spans="1:10">
      <c r="A1171" s="1" t="s">
        <v>1562</v>
      </c>
      <c r="B1171" t="s">
        <v>1558</v>
      </c>
      <c r="C1171" t="s">
        <v>1563</v>
      </c>
      <c r="D1171" t="s">
        <v>1564</v>
      </c>
      <c r="E1171" t="s">
        <v>1565</v>
      </c>
      <c r="F1171">
        <v>600</v>
      </c>
      <c r="G1171" s="2">
        <v>13641.03</v>
      </c>
      <c r="H1171" s="2">
        <f t="shared" ref="H1171:H1193" si="101">G1171*1.17</f>
        <v>15960.0051</v>
      </c>
      <c r="I1171">
        <f t="shared" si="97"/>
        <v>14929.1898666043</v>
      </c>
      <c r="J1171">
        <f t="shared" si="99"/>
        <v>24.8819831110071</v>
      </c>
    </row>
    <row r="1172" customHeight="1" spans="1:10">
      <c r="A1172" s="1" t="s">
        <v>1560</v>
      </c>
      <c r="B1172" t="s">
        <v>1558</v>
      </c>
      <c r="C1172" t="s">
        <v>1561</v>
      </c>
      <c r="D1172" t="s">
        <v>550</v>
      </c>
      <c r="E1172" t="s">
        <v>1502</v>
      </c>
      <c r="F1172">
        <v>400</v>
      </c>
      <c r="G1172" s="2">
        <v>8239.32</v>
      </c>
      <c r="H1172" s="2">
        <f t="shared" si="101"/>
        <v>9640.0044</v>
      </c>
      <c r="I1172">
        <f t="shared" si="97"/>
        <v>9017.38157981544</v>
      </c>
      <c r="J1172">
        <f t="shared" si="99"/>
        <v>22.5434539495386</v>
      </c>
    </row>
    <row r="1173" customHeight="1" spans="1:10">
      <c r="A1173" s="1" t="s">
        <v>940</v>
      </c>
      <c r="B1173" t="s">
        <v>1558</v>
      </c>
      <c r="C1173" t="s">
        <v>1555</v>
      </c>
      <c r="D1173" t="s">
        <v>1453</v>
      </c>
      <c r="E1173" t="s">
        <v>23</v>
      </c>
      <c r="F1173">
        <v>2000</v>
      </c>
      <c r="G1173" s="2">
        <v>52136.75</v>
      </c>
      <c r="H1173" s="2">
        <f t="shared" si="101"/>
        <v>60999.9975</v>
      </c>
      <c r="I1173">
        <f t="shared" si="97"/>
        <v>57060.1662614685</v>
      </c>
      <c r="J1173">
        <f t="shared" si="99"/>
        <v>28.5300831307342</v>
      </c>
    </row>
    <row r="1174" customHeight="1" spans="1:10">
      <c r="A1174" s="1" t="s">
        <v>66</v>
      </c>
      <c r="B1174" t="s">
        <v>1558</v>
      </c>
      <c r="C1174" t="s">
        <v>448</v>
      </c>
      <c r="D1174" t="s">
        <v>1566</v>
      </c>
      <c r="E1174" t="s">
        <v>450</v>
      </c>
      <c r="F1174">
        <v>600</v>
      </c>
      <c r="G1174" s="2">
        <v>16461.54</v>
      </c>
      <c r="H1174" s="2">
        <f t="shared" si="101"/>
        <v>19260.0018</v>
      </c>
      <c r="I1174">
        <f t="shared" si="97"/>
        <v>18016.0483597427</v>
      </c>
      <c r="J1174">
        <f t="shared" si="99"/>
        <v>30.0267472662378</v>
      </c>
    </row>
    <row r="1175" customHeight="1" spans="1:10">
      <c r="A1175" s="1" t="s">
        <v>203</v>
      </c>
      <c r="B1175" t="s">
        <v>1558</v>
      </c>
      <c r="C1175" t="s">
        <v>1360</v>
      </c>
      <c r="D1175" t="s">
        <v>1361</v>
      </c>
      <c r="E1175" t="s">
        <v>596</v>
      </c>
      <c r="F1175">
        <v>1200</v>
      </c>
      <c r="G1175" s="2">
        <v>14871.79</v>
      </c>
      <c r="H1175" s="2">
        <f t="shared" si="101"/>
        <v>17399.9943</v>
      </c>
      <c r="I1175">
        <f t="shared" si="97"/>
        <v>16276.1739081482</v>
      </c>
      <c r="J1175">
        <f t="shared" si="99"/>
        <v>13.5634782567901</v>
      </c>
    </row>
    <row r="1176" customHeight="1" spans="1:10">
      <c r="A1176" s="1" t="s">
        <v>1560</v>
      </c>
      <c r="B1176" t="s">
        <v>1558</v>
      </c>
      <c r="C1176" t="s">
        <v>1561</v>
      </c>
      <c r="D1176" t="s">
        <v>550</v>
      </c>
      <c r="E1176" t="s">
        <v>1502</v>
      </c>
      <c r="F1176">
        <v>600</v>
      </c>
      <c r="G1176" s="2">
        <v>12358.97</v>
      </c>
      <c r="H1176" s="2">
        <f t="shared" si="101"/>
        <v>14459.9949</v>
      </c>
      <c r="I1176">
        <f t="shared" si="97"/>
        <v>13526.0614253957</v>
      </c>
      <c r="J1176">
        <f t="shared" si="99"/>
        <v>22.5434357089929</v>
      </c>
    </row>
    <row r="1177" customHeight="1" spans="1:10">
      <c r="A1177" s="1" t="s">
        <v>903</v>
      </c>
      <c r="B1177" t="s">
        <v>1558</v>
      </c>
      <c r="C1177" t="s">
        <v>1559</v>
      </c>
      <c r="D1177" t="s">
        <v>69</v>
      </c>
      <c r="E1177" t="s">
        <v>1419</v>
      </c>
      <c r="F1177">
        <v>800</v>
      </c>
      <c r="G1177" s="2">
        <v>15377.78</v>
      </c>
      <c r="H1177" s="2">
        <f t="shared" si="101"/>
        <v>17992.0026</v>
      </c>
      <c r="I1177">
        <f t="shared" si="97"/>
        <v>16829.9459312728</v>
      </c>
      <c r="J1177">
        <f t="shared" si="99"/>
        <v>21.037432414091</v>
      </c>
    </row>
    <row r="1178" customHeight="1" spans="1:10">
      <c r="A1178" s="1" t="s">
        <v>940</v>
      </c>
      <c r="B1178" t="s">
        <v>1558</v>
      </c>
      <c r="C1178" t="s">
        <v>1555</v>
      </c>
      <c r="D1178" t="s">
        <v>1453</v>
      </c>
      <c r="E1178" t="s">
        <v>23</v>
      </c>
      <c r="F1178">
        <v>1600</v>
      </c>
      <c r="G1178" s="2">
        <v>41709.4</v>
      </c>
      <c r="H1178" s="2">
        <f t="shared" si="101"/>
        <v>48799.998</v>
      </c>
      <c r="I1178">
        <f t="shared" si="97"/>
        <v>45648.1330091748</v>
      </c>
      <c r="J1178">
        <f t="shared" si="99"/>
        <v>28.5300831307343</v>
      </c>
    </row>
    <row r="1179" customHeight="1" spans="1:10">
      <c r="A1179" s="1" t="s">
        <v>203</v>
      </c>
      <c r="B1179" t="s">
        <v>1558</v>
      </c>
      <c r="C1179" t="s">
        <v>1360</v>
      </c>
      <c r="D1179" t="s">
        <v>1361</v>
      </c>
      <c r="E1179" t="s">
        <v>596</v>
      </c>
      <c r="F1179">
        <v>1200</v>
      </c>
      <c r="G1179" s="2">
        <v>14871.79</v>
      </c>
      <c r="H1179" s="2">
        <f t="shared" si="101"/>
        <v>17399.9943</v>
      </c>
      <c r="I1179">
        <f t="shared" si="97"/>
        <v>16276.1739081482</v>
      </c>
      <c r="J1179">
        <f t="shared" si="99"/>
        <v>13.5634782567901</v>
      </c>
    </row>
    <row r="1180" customHeight="1" spans="1:10">
      <c r="A1180" s="1" t="s">
        <v>66</v>
      </c>
      <c r="B1180" t="s">
        <v>1558</v>
      </c>
      <c r="C1180" t="s">
        <v>448</v>
      </c>
      <c r="D1180" t="s">
        <v>1566</v>
      </c>
      <c r="E1180" t="s">
        <v>450</v>
      </c>
      <c r="F1180">
        <v>600</v>
      </c>
      <c r="G1180" s="2">
        <v>16461.54</v>
      </c>
      <c r="H1180" s="2">
        <f t="shared" si="101"/>
        <v>19260.0018</v>
      </c>
      <c r="I1180">
        <f t="shared" ref="I1180:I1243" si="102">H1180*0.9354126</f>
        <v>18016.0483597427</v>
      </c>
      <c r="J1180">
        <f t="shared" si="99"/>
        <v>30.0267472662378</v>
      </c>
    </row>
    <row r="1181" customHeight="1" spans="1:10">
      <c r="A1181" s="1" t="s">
        <v>1567</v>
      </c>
      <c r="B1181" t="s">
        <v>1558</v>
      </c>
      <c r="C1181" t="s">
        <v>1568</v>
      </c>
      <c r="D1181" t="s">
        <v>1569</v>
      </c>
      <c r="E1181" t="s">
        <v>1570</v>
      </c>
      <c r="F1181">
        <v>300</v>
      </c>
      <c r="G1181" s="2">
        <v>11538.46</v>
      </c>
      <c r="H1181" s="2">
        <f t="shared" si="101"/>
        <v>13499.9982</v>
      </c>
      <c r="I1181">
        <f t="shared" si="102"/>
        <v>12628.0684162573</v>
      </c>
      <c r="J1181">
        <f t="shared" si="99"/>
        <v>42.0935613875244</v>
      </c>
    </row>
    <row r="1182" customHeight="1" spans="1:10">
      <c r="A1182" s="8" t="s">
        <v>654</v>
      </c>
      <c r="B1182" t="s">
        <v>1571</v>
      </c>
      <c r="C1182" t="s">
        <v>1328</v>
      </c>
      <c r="D1182" t="s">
        <v>1325</v>
      </c>
      <c r="E1182" t="s">
        <v>1326</v>
      </c>
      <c r="F1182">
        <v>1600</v>
      </c>
      <c r="G1182" s="2">
        <v>24615.38</v>
      </c>
      <c r="H1182" s="2">
        <f t="shared" si="101"/>
        <v>28799.9946</v>
      </c>
      <c r="I1182">
        <f t="shared" si="102"/>
        <v>26939.877828772</v>
      </c>
      <c r="J1182">
        <f t="shared" si="99"/>
        <v>16.8374236429825</v>
      </c>
    </row>
    <row r="1183" customHeight="1" spans="1:10">
      <c r="A1183" s="8" t="s">
        <v>654</v>
      </c>
      <c r="B1183" t="s">
        <v>1571</v>
      </c>
      <c r="C1183" t="s">
        <v>1328</v>
      </c>
      <c r="D1183" t="s">
        <v>1325</v>
      </c>
      <c r="E1183" t="s">
        <v>1326</v>
      </c>
      <c r="F1183">
        <v>800</v>
      </c>
      <c r="G1183" s="2">
        <v>12307.69</v>
      </c>
      <c r="H1183" s="2">
        <f t="shared" si="101"/>
        <v>14399.9973</v>
      </c>
      <c r="I1183">
        <f t="shared" si="102"/>
        <v>13469.938914386</v>
      </c>
      <c r="J1183">
        <f t="shared" si="99"/>
        <v>16.8374236429825</v>
      </c>
    </row>
    <row r="1184" customHeight="1" spans="1:10">
      <c r="A1184" s="1" t="s">
        <v>1572</v>
      </c>
      <c r="B1184" t="s">
        <v>1571</v>
      </c>
      <c r="C1184" t="s">
        <v>1573</v>
      </c>
      <c r="D1184" t="s">
        <v>1574</v>
      </c>
      <c r="E1184" t="s">
        <v>1575</v>
      </c>
      <c r="F1184">
        <v>600</v>
      </c>
      <c r="G1184" s="2">
        <v>7641.03</v>
      </c>
      <c r="H1184" s="2">
        <f t="shared" si="101"/>
        <v>8940.0051</v>
      </c>
      <c r="I1184">
        <f t="shared" si="102"/>
        <v>8362.59341460426</v>
      </c>
      <c r="J1184">
        <f t="shared" si="99"/>
        <v>13.9376556910071</v>
      </c>
    </row>
    <row r="1185" customHeight="1" spans="1:10">
      <c r="A1185" s="1" t="s">
        <v>1576</v>
      </c>
      <c r="B1185" t="s">
        <v>447</v>
      </c>
      <c r="C1185" t="s">
        <v>1577</v>
      </c>
      <c r="D1185" t="s">
        <v>1578</v>
      </c>
      <c r="E1185" t="s">
        <v>1579</v>
      </c>
      <c r="F1185">
        <v>20</v>
      </c>
      <c r="G1185" s="2">
        <v>9914.53</v>
      </c>
      <c r="H1185" s="2">
        <f t="shared" si="101"/>
        <v>11600.0001</v>
      </c>
      <c r="I1185">
        <f t="shared" si="102"/>
        <v>10850.7862535413</v>
      </c>
      <c r="J1185">
        <f t="shared" si="99"/>
        <v>542.539312677063</v>
      </c>
    </row>
    <row r="1186" customHeight="1" spans="1:10">
      <c r="A1186" s="1" t="s">
        <v>1576</v>
      </c>
      <c r="B1186" t="s">
        <v>447</v>
      </c>
      <c r="C1186" t="s">
        <v>1577</v>
      </c>
      <c r="D1186" t="s">
        <v>1580</v>
      </c>
      <c r="E1186" t="s">
        <v>1579</v>
      </c>
      <c r="F1186">
        <v>20</v>
      </c>
      <c r="G1186" s="2">
        <v>9914.53</v>
      </c>
      <c r="H1186" s="2">
        <f t="shared" si="101"/>
        <v>11600.0001</v>
      </c>
      <c r="I1186">
        <f t="shared" si="102"/>
        <v>10850.7862535413</v>
      </c>
      <c r="J1186">
        <f t="shared" si="99"/>
        <v>542.539312677063</v>
      </c>
    </row>
    <row r="1187" customHeight="1" spans="1:10">
      <c r="A1187" s="1" t="s">
        <v>1576</v>
      </c>
      <c r="B1187" t="s">
        <v>447</v>
      </c>
      <c r="C1187" t="s">
        <v>1577</v>
      </c>
      <c r="D1187" t="s">
        <v>1581</v>
      </c>
      <c r="E1187" t="s">
        <v>1579</v>
      </c>
      <c r="F1187">
        <v>10</v>
      </c>
      <c r="G1187" s="2">
        <v>4957.26</v>
      </c>
      <c r="H1187" s="2">
        <f t="shared" si="101"/>
        <v>5799.9942</v>
      </c>
      <c r="I1187">
        <f t="shared" si="102"/>
        <v>5425.38765460692</v>
      </c>
      <c r="J1187">
        <f t="shared" si="99"/>
        <v>542.538765460692</v>
      </c>
    </row>
    <row r="1188" customHeight="1" spans="1:10">
      <c r="A1188" s="1" t="s">
        <v>1576</v>
      </c>
      <c r="B1188" t="s">
        <v>447</v>
      </c>
      <c r="C1188" t="s">
        <v>1577</v>
      </c>
      <c r="D1188" t="s">
        <v>1582</v>
      </c>
      <c r="E1188" t="s">
        <v>1579</v>
      </c>
      <c r="F1188">
        <v>60</v>
      </c>
      <c r="G1188" s="2">
        <v>29743.59</v>
      </c>
      <c r="H1188" s="2">
        <f t="shared" si="101"/>
        <v>34800.0003</v>
      </c>
      <c r="I1188">
        <f t="shared" si="102"/>
        <v>32552.3587606238</v>
      </c>
      <c r="J1188">
        <f t="shared" si="99"/>
        <v>542.539312677063</v>
      </c>
    </row>
    <row r="1189" customHeight="1" spans="1:10">
      <c r="A1189" s="1" t="s">
        <v>1576</v>
      </c>
      <c r="B1189" t="s">
        <v>447</v>
      </c>
      <c r="C1189" t="s">
        <v>1577</v>
      </c>
      <c r="D1189" t="s">
        <v>1583</v>
      </c>
      <c r="E1189" t="s">
        <v>1579</v>
      </c>
      <c r="F1189">
        <v>40</v>
      </c>
      <c r="G1189" s="2">
        <v>19829.06</v>
      </c>
      <c r="H1189" s="2">
        <f t="shared" si="101"/>
        <v>23200.0002</v>
      </c>
      <c r="I1189">
        <f t="shared" si="102"/>
        <v>21701.5725070825</v>
      </c>
      <c r="J1189">
        <f t="shared" si="99"/>
        <v>542.539312677063</v>
      </c>
    </row>
    <row r="1190" customHeight="1" spans="1:10">
      <c r="A1190" s="1" t="s">
        <v>1584</v>
      </c>
      <c r="B1190" t="s">
        <v>1585</v>
      </c>
      <c r="C1190" t="s">
        <v>1586</v>
      </c>
      <c r="D1190" t="s">
        <v>1587</v>
      </c>
      <c r="E1190" t="s">
        <v>1588</v>
      </c>
      <c r="F1190">
        <v>400</v>
      </c>
      <c r="G1190" s="2">
        <v>6974.36</v>
      </c>
      <c r="H1190" s="2">
        <f t="shared" si="101"/>
        <v>8160.0012</v>
      </c>
      <c r="I1190">
        <f t="shared" si="102"/>
        <v>7632.96793849512</v>
      </c>
      <c r="J1190">
        <f t="shared" si="99"/>
        <v>19.0824198462378</v>
      </c>
    </row>
    <row r="1191" customHeight="1" spans="1:10">
      <c r="A1191" s="1" t="s">
        <v>1584</v>
      </c>
      <c r="B1191" t="s">
        <v>1589</v>
      </c>
      <c r="C1191" t="s">
        <v>1586</v>
      </c>
      <c r="D1191" t="s">
        <v>1587</v>
      </c>
      <c r="E1191" t="s">
        <v>1590</v>
      </c>
      <c r="F1191">
        <v>600</v>
      </c>
      <c r="G1191" s="2">
        <v>10102.56</v>
      </c>
      <c r="H1191" s="2">
        <f t="shared" si="101"/>
        <v>11819.9952</v>
      </c>
      <c r="I1191">
        <f t="shared" si="102"/>
        <v>11056.5724420195</v>
      </c>
      <c r="J1191">
        <f t="shared" si="99"/>
        <v>18.4276207366992</v>
      </c>
    </row>
    <row r="1192" customHeight="1" spans="1:10">
      <c r="A1192" s="1" t="s">
        <v>80</v>
      </c>
      <c r="B1192" t="s">
        <v>1589</v>
      </c>
      <c r="C1192" t="s">
        <v>1322</v>
      </c>
      <c r="D1192" t="s">
        <v>1323</v>
      </c>
      <c r="E1192" t="s">
        <v>661</v>
      </c>
      <c r="F1192">
        <v>450</v>
      </c>
      <c r="G1192" s="2">
        <v>5384.62</v>
      </c>
      <c r="H1192" s="2">
        <f t="shared" si="101"/>
        <v>6300.0054</v>
      </c>
      <c r="I1192">
        <f t="shared" si="102"/>
        <v>5893.10443122804</v>
      </c>
      <c r="J1192">
        <f t="shared" si="99"/>
        <v>13.0957876249512</v>
      </c>
    </row>
    <row r="1193" customHeight="1" spans="1:10">
      <c r="A1193" s="1" t="s">
        <v>1584</v>
      </c>
      <c r="B1193" t="s">
        <v>1589</v>
      </c>
      <c r="C1193" t="s">
        <v>1586</v>
      </c>
      <c r="D1193" t="s">
        <v>1587</v>
      </c>
      <c r="E1193" t="s">
        <v>1590</v>
      </c>
      <c r="F1193">
        <v>600</v>
      </c>
      <c r="G1193" s="2">
        <v>10102.56</v>
      </c>
      <c r="H1193" s="2">
        <f t="shared" si="101"/>
        <v>11819.9952</v>
      </c>
      <c r="I1193">
        <f t="shared" si="102"/>
        <v>11056.5724420195</v>
      </c>
      <c r="J1193">
        <f t="shared" si="99"/>
        <v>18.4276207366992</v>
      </c>
    </row>
    <row r="1194" customHeight="1" spans="1:10">
      <c r="A1194" s="1" t="s">
        <v>1591</v>
      </c>
      <c r="B1194" t="s">
        <v>1592</v>
      </c>
      <c r="C1194" t="s">
        <v>1593</v>
      </c>
      <c r="D1194" t="s">
        <v>1594</v>
      </c>
      <c r="E1194" t="s">
        <v>465</v>
      </c>
      <c r="F1194">
        <v>1000</v>
      </c>
      <c r="G1194" s="2">
        <v>11965.811965812</v>
      </c>
      <c r="H1194" s="2">
        <v>14000</v>
      </c>
      <c r="I1194">
        <f t="shared" si="102"/>
        <v>13095.7764</v>
      </c>
      <c r="J1194">
        <f t="shared" si="99"/>
        <v>13.0957764</v>
      </c>
    </row>
    <row r="1195" customHeight="1" spans="1:10">
      <c r="A1195" s="1" t="s">
        <v>1591</v>
      </c>
      <c r="B1195" t="s">
        <v>1592</v>
      </c>
      <c r="C1195" t="s">
        <v>1593</v>
      </c>
      <c r="D1195" t="s">
        <v>1594</v>
      </c>
      <c r="E1195" t="s">
        <v>465</v>
      </c>
      <c r="F1195">
        <v>1600</v>
      </c>
      <c r="G1195" s="2">
        <v>19145.2991452991</v>
      </c>
      <c r="H1195" s="2">
        <v>22400</v>
      </c>
      <c r="I1195">
        <f t="shared" si="102"/>
        <v>20953.24224</v>
      </c>
      <c r="J1195">
        <f t="shared" si="99"/>
        <v>13.0957764</v>
      </c>
    </row>
    <row r="1196" customHeight="1" spans="1:10">
      <c r="A1196" s="1" t="s">
        <v>1595</v>
      </c>
      <c r="B1196" t="s">
        <v>1596</v>
      </c>
      <c r="C1196" t="s">
        <v>1597</v>
      </c>
      <c r="D1196" t="s">
        <v>1598</v>
      </c>
      <c r="E1196" t="s">
        <v>1599</v>
      </c>
      <c r="F1196">
        <v>600</v>
      </c>
      <c r="G1196" s="2">
        <v>3333.33333333333</v>
      </c>
      <c r="H1196" s="2">
        <v>3900</v>
      </c>
      <c r="I1196">
        <f t="shared" si="102"/>
        <v>3648.10914</v>
      </c>
      <c r="J1196">
        <f t="shared" si="99"/>
        <v>6.0801819</v>
      </c>
    </row>
    <row r="1197" customHeight="1" spans="1:10">
      <c r="A1197" s="1" t="s">
        <v>1600</v>
      </c>
      <c r="B1197" t="s">
        <v>14</v>
      </c>
      <c r="C1197" t="s">
        <v>1601</v>
      </c>
      <c r="D1197" t="s">
        <v>1602</v>
      </c>
      <c r="E1197" t="s">
        <v>1603</v>
      </c>
      <c r="F1197">
        <v>300</v>
      </c>
      <c r="G1197" s="2">
        <v>7230.76923076923</v>
      </c>
      <c r="H1197" s="2">
        <v>8460</v>
      </c>
      <c r="I1197">
        <f t="shared" si="102"/>
        <v>7913.590596</v>
      </c>
      <c r="J1197">
        <f t="shared" si="99"/>
        <v>26.37863532</v>
      </c>
    </row>
    <row r="1198" customHeight="1" spans="1:10">
      <c r="A1198" s="1" t="s">
        <v>1604</v>
      </c>
      <c r="B1198" t="s">
        <v>14</v>
      </c>
      <c r="C1198" t="s">
        <v>1605</v>
      </c>
      <c r="D1198" t="s">
        <v>1606</v>
      </c>
      <c r="E1198" t="s">
        <v>1607</v>
      </c>
      <c r="F1198">
        <v>500</v>
      </c>
      <c r="G1198" s="2">
        <v>14034.188034188</v>
      </c>
      <c r="H1198" s="2">
        <v>16420</v>
      </c>
      <c r="I1198">
        <f t="shared" si="102"/>
        <v>15359.474892</v>
      </c>
      <c r="J1198">
        <f t="shared" si="99"/>
        <v>30.718949784</v>
      </c>
    </row>
    <row r="1199" customHeight="1" spans="1:10">
      <c r="A1199" s="1" t="s">
        <v>14</v>
      </c>
      <c r="B1199" t="s">
        <v>14</v>
      </c>
      <c r="C1199" t="s">
        <v>309</v>
      </c>
      <c r="D1199" t="s">
        <v>251</v>
      </c>
      <c r="E1199" t="s">
        <v>971</v>
      </c>
      <c r="F1199">
        <v>240</v>
      </c>
      <c r="G1199" s="2">
        <v>3306.67</v>
      </c>
      <c r="H1199" s="2">
        <v>3868.8039</v>
      </c>
      <c r="I1199">
        <f t="shared" si="102"/>
        <v>3618.92791498914</v>
      </c>
      <c r="J1199">
        <f t="shared" si="99"/>
        <v>15.0788663124547</v>
      </c>
    </row>
    <row r="1200" customHeight="1" spans="1:10">
      <c r="A1200" s="1" t="s">
        <v>1608</v>
      </c>
      <c r="B1200" t="s">
        <v>14</v>
      </c>
      <c r="C1200" t="s">
        <v>1609</v>
      </c>
      <c r="D1200" t="s">
        <v>1610</v>
      </c>
      <c r="E1200" t="s">
        <v>1509</v>
      </c>
      <c r="F1200">
        <v>200</v>
      </c>
      <c r="G1200" s="2">
        <v>3858.12</v>
      </c>
      <c r="H1200" s="2">
        <v>4514.0004</v>
      </c>
      <c r="I1200">
        <f t="shared" si="102"/>
        <v>4222.45285056504</v>
      </c>
      <c r="J1200">
        <f t="shared" si="99"/>
        <v>21.1122642528252</v>
      </c>
    </row>
    <row r="1201" customHeight="1" spans="1:10">
      <c r="A1201" s="1" t="s">
        <v>1495</v>
      </c>
      <c r="B1201" t="s">
        <v>14</v>
      </c>
      <c r="C1201" t="s">
        <v>1611</v>
      </c>
      <c r="D1201" t="s">
        <v>1612</v>
      </c>
      <c r="E1201" t="s">
        <v>1613</v>
      </c>
      <c r="F1201">
        <v>150</v>
      </c>
      <c r="G1201" s="2">
        <v>2696.15</v>
      </c>
      <c r="H1201" s="2">
        <v>3154.4955</v>
      </c>
      <c r="I1201">
        <f t="shared" si="102"/>
        <v>2950.7548373433</v>
      </c>
      <c r="J1201">
        <f t="shared" si="99"/>
        <v>19.671698915622</v>
      </c>
    </row>
    <row r="1202" customHeight="1" spans="1:10">
      <c r="A1202" s="1" t="s">
        <v>1614</v>
      </c>
      <c r="B1202" t="s">
        <v>1615</v>
      </c>
      <c r="C1202" t="s">
        <v>1616</v>
      </c>
      <c r="D1202" t="s">
        <v>1617</v>
      </c>
      <c r="E1202" t="s">
        <v>1618</v>
      </c>
      <c r="F1202">
        <v>288</v>
      </c>
      <c r="G1202" s="2">
        <v>6350.76923076923</v>
      </c>
      <c r="H1202" s="2">
        <v>7430.4</v>
      </c>
      <c r="I1202">
        <f t="shared" si="102"/>
        <v>6950.48978304</v>
      </c>
      <c r="J1202">
        <f t="shared" si="99"/>
        <v>24.13364508</v>
      </c>
    </row>
    <row r="1203" customHeight="1" spans="1:10">
      <c r="A1203" s="1" t="s">
        <v>1619</v>
      </c>
      <c r="B1203" t="s">
        <v>1620</v>
      </c>
      <c r="C1203" t="s">
        <v>1621</v>
      </c>
      <c r="D1203" t="s">
        <v>500</v>
      </c>
      <c r="E1203" t="s">
        <v>1622</v>
      </c>
      <c r="F1203">
        <v>900</v>
      </c>
      <c r="G1203" s="2">
        <v>8307.69</v>
      </c>
      <c r="H1203" s="2">
        <v>9719.9973</v>
      </c>
      <c r="I1203">
        <f t="shared" si="102"/>
        <v>9092.20794638598</v>
      </c>
      <c r="J1203">
        <f t="shared" si="99"/>
        <v>10.1024532737622</v>
      </c>
    </row>
    <row r="1204" customHeight="1" spans="1:10">
      <c r="A1204" s="1" t="s">
        <v>1623</v>
      </c>
      <c r="B1204" t="s">
        <v>1620</v>
      </c>
      <c r="C1204" t="s">
        <v>1624</v>
      </c>
      <c r="D1204" t="s">
        <v>1625</v>
      </c>
      <c r="E1204" t="s">
        <v>1626</v>
      </c>
      <c r="F1204">
        <v>600</v>
      </c>
      <c r="G1204" s="2">
        <v>6153.85</v>
      </c>
      <c r="H1204" s="2">
        <v>7200.0045</v>
      </c>
      <c r="I1204">
        <f t="shared" si="102"/>
        <v>6734.9749293567</v>
      </c>
      <c r="J1204">
        <f t="shared" si="99"/>
        <v>11.2249582155945</v>
      </c>
    </row>
    <row r="1205" customHeight="1" spans="1:10">
      <c r="A1205" s="1" t="s">
        <v>1591</v>
      </c>
      <c r="B1205" t="s">
        <v>1627</v>
      </c>
      <c r="C1205" t="s">
        <v>1593</v>
      </c>
      <c r="D1205" t="s">
        <v>1594</v>
      </c>
      <c r="E1205" t="s">
        <v>465</v>
      </c>
      <c r="F1205">
        <v>600</v>
      </c>
      <c r="G1205" s="2">
        <v>7179.48717948718</v>
      </c>
      <c r="H1205" s="2">
        <v>8400</v>
      </c>
      <c r="I1205">
        <f t="shared" si="102"/>
        <v>7857.46584</v>
      </c>
      <c r="J1205">
        <f t="shared" si="99"/>
        <v>13.0957764</v>
      </c>
    </row>
    <row r="1206" customHeight="1" spans="1:10">
      <c r="A1206" s="1" t="s">
        <v>1628</v>
      </c>
      <c r="B1206" t="s">
        <v>1629</v>
      </c>
      <c r="C1206" t="s">
        <v>1630</v>
      </c>
      <c r="D1206" t="s">
        <v>359</v>
      </c>
      <c r="E1206" t="s">
        <v>1631</v>
      </c>
      <c r="F1206">
        <v>1000</v>
      </c>
      <c r="G1206" s="2">
        <v>10085.4700854701</v>
      </c>
      <c r="H1206" s="2">
        <v>11800</v>
      </c>
      <c r="I1206">
        <f t="shared" si="102"/>
        <v>11037.86868</v>
      </c>
      <c r="J1206">
        <f t="shared" si="99"/>
        <v>11.03786868</v>
      </c>
    </row>
    <row r="1207" customHeight="1" spans="1:10">
      <c r="A1207" s="1" t="s">
        <v>1595</v>
      </c>
      <c r="B1207" t="s">
        <v>1632</v>
      </c>
      <c r="C1207" t="s">
        <v>1597</v>
      </c>
      <c r="D1207" t="s">
        <v>1598</v>
      </c>
      <c r="E1207" t="s">
        <v>1599</v>
      </c>
      <c r="F1207">
        <v>300</v>
      </c>
      <c r="G1207" s="2">
        <v>1666.66666666667</v>
      </c>
      <c r="H1207" s="2">
        <v>1950</v>
      </c>
      <c r="I1207">
        <f t="shared" si="102"/>
        <v>1824.05457</v>
      </c>
      <c r="J1207">
        <f t="shared" si="99"/>
        <v>6.0801819</v>
      </c>
    </row>
    <row r="1208" customHeight="1" spans="1:10">
      <c r="A1208" s="1" t="s">
        <v>1595</v>
      </c>
      <c r="B1208" t="s">
        <v>1633</v>
      </c>
      <c r="C1208" t="s">
        <v>1597</v>
      </c>
      <c r="D1208" t="s">
        <v>1598</v>
      </c>
      <c r="E1208" t="s">
        <v>1599</v>
      </c>
      <c r="F1208">
        <v>300</v>
      </c>
      <c r="G1208" s="2">
        <v>1666.66666666667</v>
      </c>
      <c r="H1208" s="2">
        <v>1950</v>
      </c>
      <c r="I1208">
        <f t="shared" si="102"/>
        <v>1824.05457</v>
      </c>
      <c r="J1208">
        <f t="shared" si="99"/>
        <v>6.0801819</v>
      </c>
    </row>
    <row r="1209" customHeight="1" spans="1:10">
      <c r="A1209" s="1" t="s">
        <v>1634</v>
      </c>
      <c r="B1209" t="s">
        <v>1635</v>
      </c>
      <c r="C1209" t="s">
        <v>1636</v>
      </c>
      <c r="D1209" t="s">
        <v>1637</v>
      </c>
      <c r="E1209" t="s">
        <v>1638</v>
      </c>
      <c r="F1209">
        <v>1000</v>
      </c>
      <c r="G1209" s="2">
        <v>5128.20512820513</v>
      </c>
      <c r="H1209" s="2">
        <v>6000</v>
      </c>
      <c r="I1209">
        <f t="shared" si="102"/>
        <v>5612.4756</v>
      </c>
      <c r="J1209">
        <f t="shared" si="99"/>
        <v>5.6124756</v>
      </c>
    </row>
    <row r="1210" customHeight="1" spans="1:10">
      <c r="A1210" s="1" t="s">
        <v>1619</v>
      </c>
      <c r="B1210" t="s">
        <v>1620</v>
      </c>
      <c r="C1210" t="s">
        <v>1621</v>
      </c>
      <c r="D1210" t="s">
        <v>500</v>
      </c>
      <c r="E1210" t="s">
        <v>1622</v>
      </c>
      <c r="F1210">
        <v>1800</v>
      </c>
      <c r="G1210" s="2">
        <v>16615.38</v>
      </c>
      <c r="H1210" s="2">
        <v>19439.9946</v>
      </c>
      <c r="I1210">
        <f t="shared" si="102"/>
        <v>18184.415892772</v>
      </c>
      <c r="J1210">
        <f t="shared" si="99"/>
        <v>10.1024532737622</v>
      </c>
    </row>
    <row r="1211" customHeight="1" spans="1:10">
      <c r="A1211" s="1" t="s">
        <v>1623</v>
      </c>
      <c r="B1211" t="s">
        <v>1620</v>
      </c>
      <c r="C1211" t="s">
        <v>1624</v>
      </c>
      <c r="D1211" t="s">
        <v>1625</v>
      </c>
      <c r="E1211" t="s">
        <v>1626</v>
      </c>
      <c r="F1211">
        <v>1000</v>
      </c>
      <c r="G1211" s="2">
        <v>10256.41</v>
      </c>
      <c r="H1211" s="2">
        <v>11999.9997</v>
      </c>
      <c r="I1211">
        <f t="shared" si="102"/>
        <v>11224.9509193762</v>
      </c>
      <c r="J1211">
        <f t="shared" si="99"/>
        <v>11.2249509193762</v>
      </c>
    </row>
    <row r="1212" customHeight="1" spans="1:10">
      <c r="A1212" s="1" t="s">
        <v>1639</v>
      </c>
      <c r="B1212" t="s">
        <v>1640</v>
      </c>
      <c r="C1212" t="s">
        <v>1641</v>
      </c>
      <c r="D1212" t="s">
        <v>1642</v>
      </c>
      <c r="E1212" t="s">
        <v>1643</v>
      </c>
      <c r="F1212">
        <v>1000</v>
      </c>
      <c r="G1212" s="2">
        <v>12393.1623931624</v>
      </c>
      <c r="H1212" s="2">
        <v>14500</v>
      </c>
      <c r="I1212">
        <f t="shared" si="102"/>
        <v>13563.4827</v>
      </c>
      <c r="J1212">
        <f t="shared" si="99"/>
        <v>13.5634827</v>
      </c>
    </row>
    <row r="1213" customHeight="1" spans="1:10">
      <c r="A1213" s="1" t="s">
        <v>544</v>
      </c>
      <c r="B1213" t="s">
        <v>1644</v>
      </c>
      <c r="C1213" t="s">
        <v>545</v>
      </c>
      <c r="D1213" t="s">
        <v>557</v>
      </c>
      <c r="E1213" t="s">
        <v>547</v>
      </c>
      <c r="F1213">
        <v>1200</v>
      </c>
      <c r="G1213" s="2">
        <v>44482.0512820513</v>
      </c>
      <c r="H1213" s="2">
        <v>52044</v>
      </c>
      <c r="I1213">
        <f t="shared" si="102"/>
        <v>48682.6133544</v>
      </c>
      <c r="J1213">
        <f t="shared" si="99"/>
        <v>40.568844462</v>
      </c>
    </row>
    <row r="1214" customHeight="1" spans="1:10">
      <c r="A1214" s="1" t="s">
        <v>80</v>
      </c>
      <c r="B1214" t="s">
        <v>1644</v>
      </c>
      <c r="C1214" t="s">
        <v>932</v>
      </c>
      <c r="D1214" t="s">
        <v>933</v>
      </c>
      <c r="E1214" t="s">
        <v>1390</v>
      </c>
      <c r="F1214">
        <v>600</v>
      </c>
      <c r="G1214" s="2">
        <v>13682.0512820513</v>
      </c>
      <c r="H1214" s="2">
        <v>16008</v>
      </c>
      <c r="I1214">
        <f t="shared" si="102"/>
        <v>14974.0849008</v>
      </c>
      <c r="J1214">
        <f t="shared" si="99"/>
        <v>24.956808168</v>
      </c>
    </row>
    <row r="1215" customHeight="1" spans="1:10">
      <c r="A1215" s="1" t="s">
        <v>80</v>
      </c>
      <c r="B1215" t="s">
        <v>1644</v>
      </c>
      <c r="C1215" t="s">
        <v>932</v>
      </c>
      <c r="D1215" t="s">
        <v>933</v>
      </c>
      <c r="E1215" t="s">
        <v>1390</v>
      </c>
      <c r="F1215">
        <v>600</v>
      </c>
      <c r="G1215" s="2">
        <v>13682.0512820513</v>
      </c>
      <c r="H1215" s="2">
        <v>16008</v>
      </c>
      <c r="I1215">
        <f t="shared" si="102"/>
        <v>14974.0849008</v>
      </c>
      <c r="J1215">
        <f t="shared" si="99"/>
        <v>24.956808168</v>
      </c>
    </row>
    <row r="1216" customHeight="1" spans="1:10">
      <c r="A1216" s="1" t="s">
        <v>1595</v>
      </c>
      <c r="B1216" t="s">
        <v>1645</v>
      </c>
      <c r="C1216" t="s">
        <v>1597</v>
      </c>
      <c r="D1216" t="s">
        <v>1598</v>
      </c>
      <c r="E1216" t="s">
        <v>1599</v>
      </c>
      <c r="F1216">
        <v>1500</v>
      </c>
      <c r="G1216" s="2">
        <v>8333.33333333333</v>
      </c>
      <c r="H1216" s="2">
        <v>9750</v>
      </c>
      <c r="I1216">
        <f t="shared" si="102"/>
        <v>9120.27285</v>
      </c>
      <c r="J1216">
        <f t="shared" si="99"/>
        <v>6.0801819</v>
      </c>
    </row>
    <row r="1217" customHeight="1" spans="1:10">
      <c r="A1217" s="1" t="s">
        <v>1591</v>
      </c>
      <c r="B1217" t="s">
        <v>1592</v>
      </c>
      <c r="C1217" t="s">
        <v>1593</v>
      </c>
      <c r="D1217" t="s">
        <v>1594</v>
      </c>
      <c r="E1217" t="s">
        <v>465</v>
      </c>
      <c r="F1217">
        <v>1000</v>
      </c>
      <c r="G1217" s="2">
        <v>11965.811965812</v>
      </c>
      <c r="H1217" s="2">
        <v>14000</v>
      </c>
      <c r="I1217">
        <f t="shared" si="102"/>
        <v>13095.7764</v>
      </c>
      <c r="J1217">
        <f t="shared" si="99"/>
        <v>13.0957764</v>
      </c>
    </row>
    <row r="1218" customHeight="1" spans="1:10">
      <c r="A1218" s="1" t="s">
        <v>1646</v>
      </c>
      <c r="B1218" t="s">
        <v>1647</v>
      </c>
      <c r="C1218" t="s">
        <v>1648</v>
      </c>
      <c r="D1218" t="s">
        <v>1649</v>
      </c>
      <c r="E1218" t="s">
        <v>1650</v>
      </c>
      <c r="F1218">
        <v>60</v>
      </c>
      <c r="G1218" s="2">
        <v>2356.92307692308</v>
      </c>
      <c r="H1218" s="2">
        <v>2757.6</v>
      </c>
      <c r="I1218">
        <f t="shared" si="102"/>
        <v>2579.49378576</v>
      </c>
      <c r="J1218">
        <f t="shared" si="99"/>
        <v>42.991563096</v>
      </c>
    </row>
    <row r="1219" customHeight="1" spans="1:10">
      <c r="A1219" s="1" t="s">
        <v>1646</v>
      </c>
      <c r="B1219" t="s">
        <v>1651</v>
      </c>
      <c r="C1219" t="s">
        <v>1648</v>
      </c>
      <c r="D1219" t="s">
        <v>1649</v>
      </c>
      <c r="E1219" t="s">
        <v>1650</v>
      </c>
      <c r="F1219">
        <v>60</v>
      </c>
      <c r="G1219" s="2">
        <v>2054.87179487179</v>
      </c>
      <c r="H1219" s="2">
        <v>2404.2</v>
      </c>
      <c r="I1219">
        <f t="shared" si="102"/>
        <v>2248.91897292</v>
      </c>
      <c r="J1219">
        <f t="shared" ref="J1219:J1282" si="103">I1219/F1219</f>
        <v>37.481982882</v>
      </c>
    </row>
    <row r="1220" customHeight="1" spans="1:10">
      <c r="A1220" s="1" t="s">
        <v>1646</v>
      </c>
      <c r="B1220" t="s">
        <v>1652</v>
      </c>
      <c r="C1220" t="s">
        <v>1653</v>
      </c>
      <c r="D1220" t="s">
        <v>1654</v>
      </c>
      <c r="E1220" t="s">
        <v>1655</v>
      </c>
      <c r="F1220">
        <v>96</v>
      </c>
      <c r="G1220" s="2">
        <v>2994.87179487179</v>
      </c>
      <c r="H1220" s="2">
        <v>3504</v>
      </c>
      <c r="I1220">
        <f t="shared" si="102"/>
        <v>3277.6857504</v>
      </c>
      <c r="J1220">
        <f t="shared" si="103"/>
        <v>34.1425599</v>
      </c>
    </row>
    <row r="1221" customHeight="1" spans="1:10">
      <c r="A1221" s="1" t="s">
        <v>14</v>
      </c>
      <c r="B1221" t="s">
        <v>1656</v>
      </c>
      <c r="C1221" t="s">
        <v>1657</v>
      </c>
      <c r="D1221" t="s">
        <v>1658</v>
      </c>
      <c r="E1221" t="s">
        <v>452</v>
      </c>
      <c r="F1221">
        <v>50</v>
      </c>
      <c r="G1221" s="2">
        <v>1581.19658119658</v>
      </c>
      <c r="H1221" s="2">
        <v>1850</v>
      </c>
      <c r="I1221">
        <f t="shared" si="102"/>
        <v>1730.51331</v>
      </c>
      <c r="J1221">
        <f t="shared" si="103"/>
        <v>34.6102662</v>
      </c>
    </row>
    <row r="1222" customHeight="1" spans="1:10">
      <c r="A1222" s="1" t="s">
        <v>1659</v>
      </c>
      <c r="B1222" t="s">
        <v>1660</v>
      </c>
      <c r="C1222" t="s">
        <v>1661</v>
      </c>
      <c r="D1222" t="s">
        <v>1662</v>
      </c>
      <c r="E1222" t="s">
        <v>481</v>
      </c>
      <c r="F1222">
        <v>300</v>
      </c>
      <c r="G1222" s="2">
        <v>5641.02564102564</v>
      </c>
      <c r="H1222" s="2">
        <v>6600</v>
      </c>
      <c r="I1222">
        <f t="shared" si="102"/>
        <v>6173.72316</v>
      </c>
      <c r="J1222">
        <f t="shared" si="103"/>
        <v>20.5790772</v>
      </c>
    </row>
    <row r="1223" customHeight="1" spans="1:10">
      <c r="A1223" s="1" t="s">
        <v>1663</v>
      </c>
      <c r="B1223" t="s">
        <v>1664</v>
      </c>
      <c r="C1223" t="s">
        <v>1665</v>
      </c>
      <c r="D1223" t="s">
        <v>1666</v>
      </c>
      <c r="E1223" t="s">
        <v>1667</v>
      </c>
      <c r="F1223">
        <v>50</v>
      </c>
      <c r="G1223" s="2">
        <v>512.820512820513</v>
      </c>
      <c r="H1223" s="2">
        <v>600</v>
      </c>
      <c r="I1223">
        <f t="shared" si="102"/>
        <v>561.24756</v>
      </c>
      <c r="J1223">
        <f t="shared" si="103"/>
        <v>11.2249512</v>
      </c>
    </row>
    <row r="1224" customHeight="1" spans="1:10">
      <c r="A1224" s="1" t="s">
        <v>1129</v>
      </c>
      <c r="B1224" t="s">
        <v>1664</v>
      </c>
      <c r="C1224" t="s">
        <v>1130</v>
      </c>
      <c r="D1224" t="s">
        <v>1668</v>
      </c>
      <c r="E1224" t="s">
        <v>1669</v>
      </c>
      <c r="F1224">
        <v>200</v>
      </c>
      <c r="G1224" s="2">
        <v>42.7350427350427</v>
      </c>
      <c r="H1224" s="2">
        <v>50</v>
      </c>
      <c r="I1224">
        <f t="shared" si="102"/>
        <v>46.77063</v>
      </c>
      <c r="J1224">
        <f t="shared" si="103"/>
        <v>0.23385315</v>
      </c>
    </row>
    <row r="1225" customHeight="1" spans="1:10">
      <c r="A1225" s="1" t="s">
        <v>1129</v>
      </c>
      <c r="B1225" t="s">
        <v>1664</v>
      </c>
      <c r="C1225" t="s">
        <v>1670</v>
      </c>
      <c r="D1225" t="s">
        <v>1671</v>
      </c>
      <c r="E1225" t="s">
        <v>1672</v>
      </c>
      <c r="F1225">
        <v>200</v>
      </c>
      <c r="G1225" s="2">
        <v>341.880341880342</v>
      </c>
      <c r="H1225" s="2">
        <v>400</v>
      </c>
      <c r="I1225">
        <f t="shared" si="102"/>
        <v>374.16504</v>
      </c>
      <c r="J1225">
        <f t="shared" si="103"/>
        <v>1.8708252</v>
      </c>
    </row>
    <row r="1226" customHeight="1" spans="1:10">
      <c r="A1226" s="1" t="s">
        <v>1129</v>
      </c>
      <c r="B1226" t="s">
        <v>1664</v>
      </c>
      <c r="C1226" t="s">
        <v>1673</v>
      </c>
      <c r="D1226" t="s">
        <v>1674</v>
      </c>
      <c r="E1226" t="s">
        <v>1675</v>
      </c>
      <c r="F1226">
        <v>1</v>
      </c>
      <c r="G1226" s="2">
        <v>17.9487179487179</v>
      </c>
      <c r="H1226" s="2">
        <v>21</v>
      </c>
      <c r="I1226">
        <f t="shared" si="102"/>
        <v>19.6436646</v>
      </c>
      <c r="J1226">
        <f t="shared" si="103"/>
        <v>19.6436646</v>
      </c>
    </row>
    <row r="1227" customHeight="1" spans="1:10">
      <c r="A1227" s="1" t="s">
        <v>1646</v>
      </c>
      <c r="B1227" t="s">
        <v>1652</v>
      </c>
      <c r="C1227" t="s">
        <v>1648</v>
      </c>
      <c r="D1227" t="s">
        <v>1649</v>
      </c>
      <c r="E1227" t="s">
        <v>1650</v>
      </c>
      <c r="F1227">
        <v>360</v>
      </c>
      <c r="G1227" s="2">
        <v>12307.6923076923</v>
      </c>
      <c r="H1227" s="2">
        <v>14400</v>
      </c>
      <c r="I1227">
        <f t="shared" si="102"/>
        <v>13469.94144</v>
      </c>
      <c r="J1227">
        <f t="shared" si="103"/>
        <v>37.416504</v>
      </c>
    </row>
    <row r="1228" customHeight="1" spans="1:10">
      <c r="A1228" s="1" t="s">
        <v>1646</v>
      </c>
      <c r="B1228" t="s">
        <v>1652</v>
      </c>
      <c r="C1228" t="s">
        <v>1648</v>
      </c>
      <c r="D1228" t="s">
        <v>1649</v>
      </c>
      <c r="E1228" t="s">
        <v>1650</v>
      </c>
      <c r="F1228">
        <v>180</v>
      </c>
      <c r="G1228" s="2">
        <v>6153.84615384615</v>
      </c>
      <c r="H1228" s="2">
        <v>7200</v>
      </c>
      <c r="I1228">
        <f t="shared" si="102"/>
        <v>6734.97072</v>
      </c>
      <c r="J1228">
        <f t="shared" si="103"/>
        <v>37.416504</v>
      </c>
    </row>
    <row r="1229" customHeight="1" spans="1:10">
      <c r="A1229" s="1" t="s">
        <v>1646</v>
      </c>
      <c r="B1229" t="s">
        <v>1652</v>
      </c>
      <c r="C1229" t="s">
        <v>1648</v>
      </c>
      <c r="D1229" t="s">
        <v>1649</v>
      </c>
      <c r="E1229" t="s">
        <v>1650</v>
      </c>
      <c r="F1229">
        <v>60</v>
      </c>
      <c r="G1229" s="2">
        <v>2051.28205128205</v>
      </c>
      <c r="H1229" s="2">
        <v>2400</v>
      </c>
      <c r="I1229">
        <f t="shared" si="102"/>
        <v>2244.99024</v>
      </c>
      <c r="J1229">
        <f t="shared" si="103"/>
        <v>37.416504</v>
      </c>
    </row>
    <row r="1230" customHeight="1" spans="1:10">
      <c r="A1230" s="1" t="s">
        <v>1676</v>
      </c>
      <c r="B1230" t="s">
        <v>1677</v>
      </c>
      <c r="C1230" t="s">
        <v>1678</v>
      </c>
      <c r="D1230" t="s">
        <v>1679</v>
      </c>
      <c r="E1230" t="s">
        <v>1680</v>
      </c>
      <c r="F1230">
        <v>400</v>
      </c>
      <c r="G1230" s="2">
        <v>13333.3333333333</v>
      </c>
      <c r="H1230" s="2">
        <v>15600</v>
      </c>
      <c r="I1230">
        <f t="shared" si="102"/>
        <v>14592.43656</v>
      </c>
      <c r="J1230">
        <f t="shared" si="103"/>
        <v>36.4810914</v>
      </c>
    </row>
    <row r="1231" customHeight="1" spans="1:10">
      <c r="A1231" s="1" t="s">
        <v>1681</v>
      </c>
      <c r="B1231" t="s">
        <v>1682</v>
      </c>
      <c r="C1231" t="s">
        <v>1683</v>
      </c>
      <c r="D1231" t="s">
        <v>301</v>
      </c>
      <c r="E1231" t="s">
        <v>1684</v>
      </c>
      <c r="F1231">
        <v>90</v>
      </c>
      <c r="G1231" s="2">
        <v>28461.5384615385</v>
      </c>
      <c r="H1231" s="2">
        <v>33300</v>
      </c>
      <c r="I1231">
        <f t="shared" si="102"/>
        <v>31149.23958</v>
      </c>
      <c r="J1231">
        <f t="shared" si="103"/>
        <v>346.102662</v>
      </c>
    </row>
    <row r="1232" customHeight="1" spans="1:10">
      <c r="A1232" s="1" t="s">
        <v>1681</v>
      </c>
      <c r="B1232" t="s">
        <v>1685</v>
      </c>
      <c r="C1232" t="s">
        <v>1683</v>
      </c>
      <c r="D1232" t="s">
        <v>301</v>
      </c>
      <c r="E1232" t="s">
        <v>1684</v>
      </c>
      <c r="F1232">
        <v>30</v>
      </c>
      <c r="G1232" s="2">
        <v>9487.17948717949</v>
      </c>
      <c r="H1232" s="2">
        <v>11100</v>
      </c>
      <c r="I1232">
        <f t="shared" si="102"/>
        <v>10383.07986</v>
      </c>
      <c r="J1232">
        <f t="shared" si="103"/>
        <v>346.102662</v>
      </c>
    </row>
    <row r="1233" customHeight="1" spans="1:10">
      <c r="A1233" s="1" t="s">
        <v>1686</v>
      </c>
      <c r="B1233" t="s">
        <v>1687</v>
      </c>
      <c r="C1233" t="s">
        <v>1688</v>
      </c>
      <c r="D1233" t="s">
        <v>1689</v>
      </c>
      <c r="E1233" t="s">
        <v>1690</v>
      </c>
      <c r="F1233">
        <v>400</v>
      </c>
      <c r="G1233" s="2">
        <v>9743.59</v>
      </c>
      <c r="H1233" s="2">
        <v>11400.0003</v>
      </c>
      <c r="I1233">
        <f t="shared" si="102"/>
        <v>10663.7039206238</v>
      </c>
      <c r="J1233">
        <f t="shared" si="103"/>
        <v>26.6592598015595</v>
      </c>
    </row>
    <row r="1234" customHeight="1" spans="1:10">
      <c r="A1234" s="1" t="s">
        <v>1591</v>
      </c>
      <c r="B1234" t="s">
        <v>1687</v>
      </c>
      <c r="C1234" t="s">
        <v>1593</v>
      </c>
      <c r="D1234" t="s">
        <v>1594</v>
      </c>
      <c r="E1234" t="s">
        <v>465</v>
      </c>
      <c r="F1234">
        <v>800</v>
      </c>
      <c r="G1234" s="2">
        <v>24273.5</v>
      </c>
      <c r="H1234" s="2">
        <v>28399.995</v>
      </c>
      <c r="I1234">
        <f t="shared" si="102"/>
        <v>26565.713162937</v>
      </c>
      <c r="J1234">
        <f t="shared" si="103"/>
        <v>33.2071414536713</v>
      </c>
    </row>
    <row r="1235" customHeight="1" spans="1:10">
      <c r="A1235" s="1" t="s">
        <v>197</v>
      </c>
      <c r="B1235" t="s">
        <v>1687</v>
      </c>
      <c r="C1235" t="s">
        <v>1691</v>
      </c>
      <c r="D1235" t="s">
        <v>359</v>
      </c>
      <c r="E1235" t="s">
        <v>1692</v>
      </c>
      <c r="F1235">
        <v>160</v>
      </c>
      <c r="G1235" s="2">
        <v>793.162393162393</v>
      </c>
      <c r="H1235" s="2">
        <v>928</v>
      </c>
      <c r="I1235">
        <f t="shared" si="102"/>
        <v>868.0628928</v>
      </c>
      <c r="J1235">
        <f t="shared" si="103"/>
        <v>5.42539308</v>
      </c>
    </row>
    <row r="1236" customHeight="1" spans="1:10">
      <c r="A1236" s="1" t="s">
        <v>1693</v>
      </c>
      <c r="B1236" t="s">
        <v>1694</v>
      </c>
      <c r="C1236" t="s">
        <v>1695</v>
      </c>
      <c r="D1236" t="s">
        <v>286</v>
      </c>
      <c r="E1236" t="s">
        <v>1696</v>
      </c>
      <c r="F1236">
        <v>45</v>
      </c>
      <c r="G1236" s="2">
        <v>711.54</v>
      </c>
      <c r="H1236" s="2">
        <v>832.5018</v>
      </c>
      <c r="I1236">
        <f t="shared" si="102"/>
        <v>778.73267324268</v>
      </c>
      <c r="J1236">
        <f t="shared" si="103"/>
        <v>17.305170516504</v>
      </c>
    </row>
    <row r="1237" customHeight="1" spans="1:10">
      <c r="A1237" s="1" t="s">
        <v>1619</v>
      </c>
      <c r="B1237" t="s">
        <v>1694</v>
      </c>
      <c r="C1237" t="s">
        <v>1621</v>
      </c>
      <c r="D1237" t="s">
        <v>500</v>
      </c>
      <c r="E1237" t="s">
        <v>1622</v>
      </c>
      <c r="F1237">
        <v>300</v>
      </c>
      <c r="G1237" s="2">
        <v>6410.26</v>
      </c>
      <c r="H1237" s="2">
        <v>7500.0042</v>
      </c>
      <c r="I1237">
        <f t="shared" si="102"/>
        <v>7015.59842873292</v>
      </c>
      <c r="J1237">
        <f t="shared" si="103"/>
        <v>23.3853280957764</v>
      </c>
    </row>
    <row r="1238" customHeight="1" spans="1:10">
      <c r="A1238" s="1" t="s">
        <v>1693</v>
      </c>
      <c r="B1238" t="s">
        <v>1694</v>
      </c>
      <c r="C1238" t="s">
        <v>1697</v>
      </c>
      <c r="D1238" t="s">
        <v>286</v>
      </c>
      <c r="E1238" t="s">
        <v>1696</v>
      </c>
      <c r="F1238">
        <v>50</v>
      </c>
      <c r="G1238" s="2">
        <v>1012.39</v>
      </c>
      <c r="H1238" s="2">
        <v>1184.4963</v>
      </c>
      <c r="I1238">
        <f t="shared" si="102"/>
        <v>1107.99276367338</v>
      </c>
      <c r="J1238">
        <f t="shared" si="103"/>
        <v>22.1598552734676</v>
      </c>
    </row>
    <row r="1239" customHeight="1" spans="1:10">
      <c r="A1239" s="1" t="s">
        <v>1353</v>
      </c>
      <c r="B1239" t="s">
        <v>1698</v>
      </c>
      <c r="C1239" t="s">
        <v>1699</v>
      </c>
      <c r="D1239" t="s">
        <v>1385</v>
      </c>
      <c r="E1239" t="s">
        <v>1700</v>
      </c>
      <c r="F1239">
        <v>60</v>
      </c>
      <c r="G1239" s="2">
        <v>1596.92307692308</v>
      </c>
      <c r="H1239" s="2">
        <v>1868.4</v>
      </c>
      <c r="I1239">
        <f t="shared" si="102"/>
        <v>1747.72490184</v>
      </c>
      <c r="J1239">
        <f t="shared" si="103"/>
        <v>29.128748364</v>
      </c>
    </row>
    <row r="1240" customHeight="1" spans="1:10">
      <c r="A1240" s="1" t="s">
        <v>1640</v>
      </c>
      <c r="B1240" t="s">
        <v>1698</v>
      </c>
      <c r="C1240" t="s">
        <v>1701</v>
      </c>
      <c r="D1240" t="s">
        <v>1702</v>
      </c>
      <c r="E1240" t="s">
        <v>1703</v>
      </c>
      <c r="F1240">
        <v>30</v>
      </c>
      <c r="G1240" s="2">
        <v>253.589743589744</v>
      </c>
      <c r="H1240" s="2">
        <v>296.7</v>
      </c>
      <c r="I1240">
        <f t="shared" si="102"/>
        <v>277.53691842</v>
      </c>
      <c r="J1240">
        <f t="shared" si="103"/>
        <v>9.251230614</v>
      </c>
    </row>
    <row r="1241" customHeight="1" spans="1:10">
      <c r="A1241" s="1" t="s">
        <v>1704</v>
      </c>
      <c r="B1241" t="s">
        <v>1698</v>
      </c>
      <c r="C1241" t="s">
        <v>1705</v>
      </c>
      <c r="D1241" t="s">
        <v>478</v>
      </c>
      <c r="E1241" t="s">
        <v>926</v>
      </c>
      <c r="F1241">
        <v>10</v>
      </c>
      <c r="G1241" s="2">
        <v>163.504273504274</v>
      </c>
      <c r="H1241" s="2">
        <v>191.3</v>
      </c>
      <c r="I1241">
        <f t="shared" si="102"/>
        <v>178.94443038</v>
      </c>
      <c r="J1241">
        <f t="shared" si="103"/>
        <v>17.894443038</v>
      </c>
    </row>
    <row r="1242" customHeight="1" spans="1:10">
      <c r="A1242" s="1" t="s">
        <v>1495</v>
      </c>
      <c r="B1242" t="s">
        <v>1698</v>
      </c>
      <c r="C1242" t="s">
        <v>1706</v>
      </c>
      <c r="D1242" t="s">
        <v>1707</v>
      </c>
      <c r="E1242" t="s">
        <v>1708</v>
      </c>
      <c r="F1242">
        <v>30</v>
      </c>
      <c r="G1242" s="2">
        <v>771.282051282051</v>
      </c>
      <c r="H1242" s="2">
        <v>902.4</v>
      </c>
      <c r="I1242">
        <f t="shared" si="102"/>
        <v>844.11633024</v>
      </c>
      <c r="J1242">
        <f t="shared" si="103"/>
        <v>28.137211008</v>
      </c>
    </row>
    <row r="1243" customHeight="1" spans="1:10">
      <c r="A1243" s="1" t="s">
        <v>1709</v>
      </c>
      <c r="B1243" t="s">
        <v>1698</v>
      </c>
      <c r="C1243" t="s">
        <v>1710</v>
      </c>
      <c r="D1243" t="s">
        <v>1711</v>
      </c>
      <c r="E1243" t="s">
        <v>1712</v>
      </c>
      <c r="F1243">
        <v>30</v>
      </c>
      <c r="G1243" s="2">
        <v>919.48717948718</v>
      </c>
      <c r="H1243" s="2">
        <v>1075.8</v>
      </c>
      <c r="I1243">
        <f t="shared" ref="I1243:I1288" si="104">H1243*0.9354126</f>
        <v>1006.31687508</v>
      </c>
      <c r="J1243">
        <f t="shared" si="103"/>
        <v>33.543895836</v>
      </c>
    </row>
    <row r="1244" customHeight="1" spans="1:10">
      <c r="A1244" s="1" t="s">
        <v>976</v>
      </c>
      <c r="B1244" t="s">
        <v>1698</v>
      </c>
      <c r="C1244" t="s">
        <v>977</v>
      </c>
      <c r="D1244" t="s">
        <v>1713</v>
      </c>
      <c r="E1244" t="s">
        <v>1714</v>
      </c>
      <c r="F1244">
        <v>30</v>
      </c>
      <c r="G1244" s="2">
        <v>700</v>
      </c>
      <c r="H1244" s="2">
        <v>819</v>
      </c>
      <c r="I1244">
        <f t="shared" si="104"/>
        <v>766.1029194</v>
      </c>
      <c r="J1244">
        <f t="shared" si="103"/>
        <v>25.53676398</v>
      </c>
    </row>
    <row r="1245" customHeight="1" spans="1:10">
      <c r="A1245" s="1" t="s">
        <v>288</v>
      </c>
      <c r="B1245" t="s">
        <v>1698</v>
      </c>
      <c r="C1245" t="s">
        <v>289</v>
      </c>
      <c r="D1245" t="s">
        <v>1715</v>
      </c>
      <c r="E1245" t="s">
        <v>1716</v>
      </c>
      <c r="F1245">
        <v>30</v>
      </c>
      <c r="G1245" s="2">
        <v>478.974358974359</v>
      </c>
      <c r="H1245" s="2">
        <v>560.4</v>
      </c>
      <c r="I1245">
        <f t="shared" si="104"/>
        <v>524.20522104</v>
      </c>
      <c r="J1245">
        <f t="shared" si="103"/>
        <v>17.473507368</v>
      </c>
    </row>
    <row r="1246" customHeight="1" spans="1:10">
      <c r="A1246" s="1" t="s">
        <v>1495</v>
      </c>
      <c r="B1246" t="s">
        <v>1698</v>
      </c>
      <c r="C1246" t="s">
        <v>1706</v>
      </c>
      <c r="D1246" t="s">
        <v>1707</v>
      </c>
      <c r="E1246" t="s">
        <v>1708</v>
      </c>
      <c r="F1246">
        <v>30</v>
      </c>
      <c r="G1246" s="2">
        <v>771.282051282051</v>
      </c>
      <c r="H1246" s="2">
        <v>902.4</v>
      </c>
      <c r="I1246">
        <f t="shared" si="104"/>
        <v>844.11633024</v>
      </c>
      <c r="J1246">
        <f t="shared" si="103"/>
        <v>28.137211008</v>
      </c>
    </row>
    <row r="1247" customHeight="1" spans="1:10">
      <c r="A1247" s="1" t="s">
        <v>1640</v>
      </c>
      <c r="B1247" t="s">
        <v>1698</v>
      </c>
      <c r="C1247" t="s">
        <v>1701</v>
      </c>
      <c r="D1247" t="s">
        <v>1702</v>
      </c>
      <c r="E1247" t="s">
        <v>1703</v>
      </c>
      <c r="F1247">
        <v>30</v>
      </c>
      <c r="G1247" s="2">
        <v>253.589743589744</v>
      </c>
      <c r="H1247" s="2">
        <v>296.7</v>
      </c>
      <c r="I1247">
        <f t="shared" si="104"/>
        <v>277.53691842</v>
      </c>
      <c r="J1247">
        <f t="shared" si="103"/>
        <v>9.251230614</v>
      </c>
    </row>
    <row r="1248" customHeight="1" spans="1:10">
      <c r="A1248" s="1" t="s">
        <v>1704</v>
      </c>
      <c r="B1248" t="s">
        <v>1698</v>
      </c>
      <c r="C1248" t="s">
        <v>1705</v>
      </c>
      <c r="D1248" t="s">
        <v>478</v>
      </c>
      <c r="E1248" t="s">
        <v>926</v>
      </c>
      <c r="F1248">
        <v>10</v>
      </c>
      <c r="G1248" s="2">
        <v>163.504273504274</v>
      </c>
      <c r="H1248" s="2">
        <v>191.3</v>
      </c>
      <c r="I1248">
        <f t="shared" si="104"/>
        <v>178.94443038</v>
      </c>
      <c r="J1248">
        <f t="shared" si="103"/>
        <v>17.894443038</v>
      </c>
    </row>
    <row r="1249" customHeight="1" spans="1:10">
      <c r="A1249" s="1" t="s">
        <v>1495</v>
      </c>
      <c r="B1249" t="s">
        <v>1698</v>
      </c>
      <c r="C1249" t="s">
        <v>1706</v>
      </c>
      <c r="D1249" t="s">
        <v>1707</v>
      </c>
      <c r="E1249" t="s">
        <v>1708</v>
      </c>
      <c r="F1249">
        <v>20</v>
      </c>
      <c r="G1249" s="2">
        <v>514.188034188034</v>
      </c>
      <c r="H1249" s="2">
        <v>601.6</v>
      </c>
      <c r="I1249">
        <f t="shared" si="104"/>
        <v>562.74422016</v>
      </c>
      <c r="J1249">
        <f t="shared" si="103"/>
        <v>28.137211008</v>
      </c>
    </row>
    <row r="1250" customHeight="1" spans="1:10">
      <c r="A1250" s="1" t="s">
        <v>976</v>
      </c>
      <c r="B1250" t="s">
        <v>1698</v>
      </c>
      <c r="C1250" t="s">
        <v>977</v>
      </c>
      <c r="D1250" t="s">
        <v>1713</v>
      </c>
      <c r="E1250" t="s">
        <v>1714</v>
      </c>
      <c r="F1250">
        <v>50</v>
      </c>
      <c r="G1250" s="2">
        <v>1166.66666666667</v>
      </c>
      <c r="H1250" s="2">
        <v>1365</v>
      </c>
      <c r="I1250">
        <f t="shared" si="104"/>
        <v>1276.838199</v>
      </c>
      <c r="J1250">
        <f t="shared" si="103"/>
        <v>25.53676398</v>
      </c>
    </row>
    <row r="1251" customHeight="1" spans="1:10">
      <c r="A1251" s="1" t="s">
        <v>288</v>
      </c>
      <c r="B1251" t="s">
        <v>1698</v>
      </c>
      <c r="C1251" t="s">
        <v>289</v>
      </c>
      <c r="D1251" t="s">
        <v>1715</v>
      </c>
      <c r="E1251" t="s">
        <v>1716</v>
      </c>
      <c r="F1251">
        <v>30</v>
      </c>
      <c r="G1251" s="2">
        <v>478.974358974359</v>
      </c>
      <c r="H1251" s="2">
        <v>560.4</v>
      </c>
      <c r="I1251">
        <f t="shared" si="104"/>
        <v>524.20522104</v>
      </c>
      <c r="J1251">
        <f t="shared" si="103"/>
        <v>17.473507368</v>
      </c>
    </row>
    <row r="1252" customHeight="1" spans="1:10">
      <c r="A1252" s="1" t="s">
        <v>1353</v>
      </c>
      <c r="B1252" t="s">
        <v>1698</v>
      </c>
      <c r="C1252" t="s">
        <v>1699</v>
      </c>
      <c r="D1252" t="s">
        <v>1385</v>
      </c>
      <c r="E1252" t="s">
        <v>1700</v>
      </c>
      <c r="F1252">
        <v>60</v>
      </c>
      <c r="G1252" s="2">
        <v>1596.92307692308</v>
      </c>
      <c r="H1252" s="2">
        <v>1868.4</v>
      </c>
      <c r="I1252">
        <f t="shared" si="104"/>
        <v>1747.72490184</v>
      </c>
      <c r="J1252">
        <f t="shared" si="103"/>
        <v>29.128748364</v>
      </c>
    </row>
    <row r="1253" customHeight="1" spans="1:10">
      <c r="A1253" s="1" t="s">
        <v>976</v>
      </c>
      <c r="B1253" t="s">
        <v>1698</v>
      </c>
      <c r="C1253" t="s">
        <v>977</v>
      </c>
      <c r="D1253" t="s">
        <v>1713</v>
      </c>
      <c r="E1253" t="s">
        <v>1714</v>
      </c>
      <c r="F1253">
        <v>20</v>
      </c>
      <c r="G1253" s="2">
        <v>466.666666666667</v>
      </c>
      <c r="H1253" s="2">
        <v>546</v>
      </c>
      <c r="I1253">
        <f t="shared" si="104"/>
        <v>510.7352796</v>
      </c>
      <c r="J1253">
        <f t="shared" si="103"/>
        <v>25.53676398</v>
      </c>
    </row>
    <row r="1254" customHeight="1" spans="1:10">
      <c r="A1254" s="1" t="s">
        <v>288</v>
      </c>
      <c r="B1254" t="s">
        <v>1698</v>
      </c>
      <c r="C1254" t="s">
        <v>289</v>
      </c>
      <c r="D1254" t="s">
        <v>1715</v>
      </c>
      <c r="E1254" t="s">
        <v>1716</v>
      </c>
      <c r="F1254">
        <v>20</v>
      </c>
      <c r="G1254" s="2">
        <v>319.316239316239</v>
      </c>
      <c r="H1254" s="2">
        <v>373.6</v>
      </c>
      <c r="I1254">
        <f t="shared" si="104"/>
        <v>349.47014736</v>
      </c>
      <c r="J1254">
        <f t="shared" si="103"/>
        <v>17.473507368</v>
      </c>
    </row>
    <row r="1255" customHeight="1" spans="1:10">
      <c r="A1255" s="1" t="s">
        <v>1495</v>
      </c>
      <c r="B1255" t="s">
        <v>1698</v>
      </c>
      <c r="C1255" t="s">
        <v>1706</v>
      </c>
      <c r="D1255" t="s">
        <v>1707</v>
      </c>
      <c r="E1255" t="s">
        <v>1708</v>
      </c>
      <c r="F1255">
        <v>50</v>
      </c>
      <c r="G1255" s="2">
        <v>1285.47008547009</v>
      </c>
      <c r="H1255" s="2">
        <v>1504</v>
      </c>
      <c r="I1255">
        <f t="shared" si="104"/>
        <v>1406.8605504</v>
      </c>
      <c r="J1255">
        <f t="shared" si="103"/>
        <v>28.137211008</v>
      </c>
    </row>
    <row r="1256" customHeight="1" spans="1:10">
      <c r="A1256" s="1" t="s">
        <v>1704</v>
      </c>
      <c r="B1256" t="s">
        <v>1698</v>
      </c>
      <c r="C1256" t="s">
        <v>1705</v>
      </c>
      <c r="D1256" t="s">
        <v>478</v>
      </c>
      <c r="E1256" t="s">
        <v>926</v>
      </c>
      <c r="F1256">
        <v>10</v>
      </c>
      <c r="G1256" s="2">
        <v>163.504273504274</v>
      </c>
      <c r="H1256" s="2">
        <v>191.3</v>
      </c>
      <c r="I1256">
        <f t="shared" si="104"/>
        <v>178.94443038</v>
      </c>
      <c r="J1256">
        <f t="shared" si="103"/>
        <v>17.894443038</v>
      </c>
    </row>
    <row r="1257" customHeight="1" spans="1:10">
      <c r="A1257" s="1" t="s">
        <v>1640</v>
      </c>
      <c r="B1257" t="s">
        <v>1698</v>
      </c>
      <c r="C1257" t="s">
        <v>1701</v>
      </c>
      <c r="D1257" t="s">
        <v>1702</v>
      </c>
      <c r="E1257" t="s">
        <v>1703</v>
      </c>
      <c r="F1257">
        <v>50</v>
      </c>
      <c r="G1257" s="2">
        <v>422.649572649573</v>
      </c>
      <c r="H1257" s="2">
        <v>494.5</v>
      </c>
      <c r="I1257">
        <f t="shared" si="104"/>
        <v>462.5615307</v>
      </c>
      <c r="J1257">
        <f t="shared" si="103"/>
        <v>9.251230614</v>
      </c>
    </row>
    <row r="1258" customHeight="1" spans="1:10">
      <c r="A1258" s="1" t="s">
        <v>1704</v>
      </c>
      <c r="B1258" t="s">
        <v>1698</v>
      </c>
      <c r="C1258" t="s">
        <v>1705</v>
      </c>
      <c r="D1258" t="s">
        <v>478</v>
      </c>
      <c r="E1258" t="s">
        <v>926</v>
      </c>
      <c r="F1258">
        <v>10</v>
      </c>
      <c r="G1258" s="2">
        <v>163.504273504274</v>
      </c>
      <c r="H1258" s="2">
        <v>191.3</v>
      </c>
      <c r="I1258">
        <f t="shared" si="104"/>
        <v>178.94443038</v>
      </c>
      <c r="J1258">
        <f t="shared" si="103"/>
        <v>17.894443038</v>
      </c>
    </row>
    <row r="1259" customHeight="1" spans="1:10">
      <c r="A1259" s="1" t="s">
        <v>1640</v>
      </c>
      <c r="B1259" t="s">
        <v>1698</v>
      </c>
      <c r="C1259" t="s">
        <v>1701</v>
      </c>
      <c r="D1259" t="s">
        <v>1702</v>
      </c>
      <c r="E1259" t="s">
        <v>1703</v>
      </c>
      <c r="F1259">
        <v>60</v>
      </c>
      <c r="G1259" s="2">
        <v>507.179487179487</v>
      </c>
      <c r="H1259" s="2">
        <v>593.4</v>
      </c>
      <c r="I1259">
        <f t="shared" si="104"/>
        <v>555.07383684</v>
      </c>
      <c r="J1259">
        <f t="shared" si="103"/>
        <v>9.251230614</v>
      </c>
    </row>
    <row r="1260" customHeight="1" spans="1:10">
      <c r="A1260" s="1" t="s">
        <v>1709</v>
      </c>
      <c r="B1260" t="s">
        <v>1698</v>
      </c>
      <c r="C1260" t="s">
        <v>1710</v>
      </c>
      <c r="D1260" t="s">
        <v>1711</v>
      </c>
      <c r="E1260" t="s">
        <v>1712</v>
      </c>
      <c r="F1260">
        <v>50</v>
      </c>
      <c r="G1260" s="2">
        <v>1532.47863247863</v>
      </c>
      <c r="H1260" s="2">
        <v>1793</v>
      </c>
      <c r="I1260">
        <f t="shared" si="104"/>
        <v>1677.1947918</v>
      </c>
      <c r="J1260">
        <f t="shared" si="103"/>
        <v>33.543895836</v>
      </c>
    </row>
    <row r="1261" customHeight="1" spans="1:10">
      <c r="A1261" s="1" t="s">
        <v>1353</v>
      </c>
      <c r="B1261" t="s">
        <v>1698</v>
      </c>
      <c r="C1261" t="s">
        <v>1699</v>
      </c>
      <c r="D1261" t="s">
        <v>1385</v>
      </c>
      <c r="E1261" t="s">
        <v>1700</v>
      </c>
      <c r="F1261">
        <v>60</v>
      </c>
      <c r="G1261" s="2">
        <v>1596.92307692308</v>
      </c>
      <c r="H1261" s="2">
        <v>1868.4</v>
      </c>
      <c r="I1261">
        <f t="shared" si="104"/>
        <v>1747.72490184</v>
      </c>
      <c r="J1261">
        <f t="shared" si="103"/>
        <v>29.128748364</v>
      </c>
    </row>
    <row r="1262" customHeight="1" spans="1:10">
      <c r="A1262" s="1" t="s">
        <v>1495</v>
      </c>
      <c r="B1262" t="s">
        <v>1698</v>
      </c>
      <c r="C1262" t="s">
        <v>1706</v>
      </c>
      <c r="D1262" t="s">
        <v>1707</v>
      </c>
      <c r="E1262" t="s">
        <v>1708</v>
      </c>
      <c r="F1262">
        <v>50</v>
      </c>
      <c r="G1262" s="2">
        <v>1285.47008547009</v>
      </c>
      <c r="H1262" s="2">
        <v>1504</v>
      </c>
      <c r="I1262">
        <f t="shared" si="104"/>
        <v>1406.8605504</v>
      </c>
      <c r="J1262">
        <f t="shared" si="103"/>
        <v>28.137211008</v>
      </c>
    </row>
    <row r="1263" customHeight="1" spans="1:10">
      <c r="A1263" s="1" t="s">
        <v>66</v>
      </c>
      <c r="B1263" t="s">
        <v>1698</v>
      </c>
      <c r="C1263" t="s">
        <v>1717</v>
      </c>
      <c r="D1263" t="s">
        <v>1718</v>
      </c>
      <c r="E1263" t="s">
        <v>1719</v>
      </c>
      <c r="F1263">
        <v>10</v>
      </c>
      <c r="G1263" s="2">
        <v>230.683760683761</v>
      </c>
      <c r="H1263" s="2">
        <v>269.9</v>
      </c>
      <c r="I1263">
        <f t="shared" si="104"/>
        <v>252.46786074</v>
      </c>
      <c r="J1263">
        <f t="shared" si="103"/>
        <v>25.246786074</v>
      </c>
    </row>
    <row r="1264" customHeight="1" spans="1:10">
      <c r="A1264" s="1" t="s">
        <v>1720</v>
      </c>
      <c r="B1264" t="s">
        <v>1698</v>
      </c>
      <c r="C1264" t="s">
        <v>1721</v>
      </c>
      <c r="D1264" t="s">
        <v>1722</v>
      </c>
      <c r="E1264" t="s">
        <v>1723</v>
      </c>
      <c r="F1264">
        <v>10</v>
      </c>
      <c r="G1264" s="2">
        <v>281.965811965812</v>
      </c>
      <c r="H1264" s="2">
        <v>329.9</v>
      </c>
      <c r="I1264">
        <f t="shared" si="104"/>
        <v>308.59261674</v>
      </c>
      <c r="J1264">
        <f t="shared" si="103"/>
        <v>30.859261674</v>
      </c>
    </row>
    <row r="1265" customHeight="1" spans="1:10">
      <c r="A1265" s="1" t="s">
        <v>14</v>
      </c>
      <c r="B1265" t="s">
        <v>1698</v>
      </c>
      <c r="C1265" t="s">
        <v>1724</v>
      </c>
      <c r="D1265" t="s">
        <v>510</v>
      </c>
      <c r="E1265" t="s">
        <v>1725</v>
      </c>
      <c r="F1265">
        <v>-9</v>
      </c>
      <c r="G1265" s="2">
        <v>-299.384615384615</v>
      </c>
      <c r="H1265" s="2">
        <v>-350.28</v>
      </c>
      <c r="I1265">
        <f t="shared" si="104"/>
        <v>-327.656325528</v>
      </c>
      <c r="J1265">
        <f t="shared" si="103"/>
        <v>36.406258392</v>
      </c>
    </row>
    <row r="1266" customHeight="1" spans="1:10">
      <c r="A1266" s="1" t="s">
        <v>1726</v>
      </c>
      <c r="B1266" t="s">
        <v>1698</v>
      </c>
      <c r="C1266" t="s">
        <v>1727</v>
      </c>
      <c r="D1266" t="s">
        <v>173</v>
      </c>
      <c r="E1266" t="s">
        <v>774</v>
      </c>
      <c r="F1266">
        <v>-36</v>
      </c>
      <c r="G1266" s="2">
        <v>-636.923076923077</v>
      </c>
      <c r="H1266" s="2">
        <v>-745.2</v>
      </c>
      <c r="I1266">
        <f t="shared" si="104"/>
        <v>-697.06946952</v>
      </c>
      <c r="J1266">
        <f t="shared" si="103"/>
        <v>19.36304082</v>
      </c>
    </row>
    <row r="1267" customHeight="1" spans="1:10">
      <c r="A1267" s="1" t="s">
        <v>9</v>
      </c>
      <c r="B1267" t="s">
        <v>1698</v>
      </c>
      <c r="C1267" t="s">
        <v>542</v>
      </c>
      <c r="D1267" t="s">
        <v>1728</v>
      </c>
      <c r="E1267" t="s">
        <v>1729</v>
      </c>
      <c r="F1267">
        <v>-5</v>
      </c>
      <c r="G1267" s="2">
        <v>-46.025641025641</v>
      </c>
      <c r="H1267" s="2">
        <v>-53.85</v>
      </c>
      <c r="I1267">
        <f t="shared" si="104"/>
        <v>-50.37196851</v>
      </c>
      <c r="J1267">
        <f t="shared" si="103"/>
        <v>10.074393702</v>
      </c>
    </row>
    <row r="1268" customHeight="1" spans="1:10">
      <c r="A1268" s="1" t="s">
        <v>1730</v>
      </c>
      <c r="B1268" t="s">
        <v>1731</v>
      </c>
      <c r="C1268" t="s">
        <v>1732</v>
      </c>
      <c r="D1268" t="s">
        <v>1733</v>
      </c>
      <c r="E1268" t="s">
        <v>1734</v>
      </c>
      <c r="F1268">
        <v>2745</v>
      </c>
      <c r="G1268" s="2">
        <v>28153.8461538462</v>
      </c>
      <c r="H1268" s="2">
        <v>32940</v>
      </c>
      <c r="I1268">
        <f t="shared" si="104"/>
        <v>30812.491044</v>
      </c>
      <c r="J1268">
        <f t="shared" si="103"/>
        <v>11.2249512</v>
      </c>
    </row>
    <row r="1269" customHeight="1" spans="1:10">
      <c r="A1269" s="1" t="s">
        <v>1353</v>
      </c>
      <c r="B1269" t="s">
        <v>1731</v>
      </c>
      <c r="C1269" t="s">
        <v>1699</v>
      </c>
      <c r="D1269" t="s">
        <v>1385</v>
      </c>
      <c r="E1269" t="s">
        <v>1700</v>
      </c>
      <c r="F1269">
        <v>60</v>
      </c>
      <c r="G1269" s="2">
        <v>1596.92307692308</v>
      </c>
      <c r="H1269" s="2">
        <v>1868.4</v>
      </c>
      <c r="I1269">
        <f t="shared" si="104"/>
        <v>1747.72490184</v>
      </c>
      <c r="J1269">
        <f t="shared" si="103"/>
        <v>29.128748364</v>
      </c>
    </row>
    <row r="1270" customHeight="1" spans="1:10">
      <c r="A1270" s="1" t="s">
        <v>873</v>
      </c>
      <c r="B1270" t="s">
        <v>1731</v>
      </c>
      <c r="C1270" t="s">
        <v>874</v>
      </c>
      <c r="D1270" t="s">
        <v>604</v>
      </c>
      <c r="E1270" t="s">
        <v>1735</v>
      </c>
      <c r="F1270">
        <v>300</v>
      </c>
      <c r="G1270" s="2">
        <v>8484.61538461538</v>
      </c>
      <c r="H1270" s="2">
        <v>9927</v>
      </c>
      <c r="I1270">
        <f t="shared" si="104"/>
        <v>9285.8408802</v>
      </c>
      <c r="J1270">
        <f t="shared" si="103"/>
        <v>30.952802934</v>
      </c>
    </row>
    <row r="1271" customHeight="1" spans="1:10">
      <c r="A1271" s="1" t="s">
        <v>976</v>
      </c>
      <c r="B1271" t="s">
        <v>1731</v>
      </c>
      <c r="C1271" t="s">
        <v>977</v>
      </c>
      <c r="D1271" t="s">
        <v>1713</v>
      </c>
      <c r="E1271" t="s">
        <v>1714</v>
      </c>
      <c r="F1271">
        <v>100</v>
      </c>
      <c r="G1271" s="2">
        <v>2333.33333333333</v>
      </c>
      <c r="H1271" s="2">
        <v>2730</v>
      </c>
      <c r="I1271">
        <f t="shared" si="104"/>
        <v>2553.676398</v>
      </c>
      <c r="J1271">
        <f t="shared" si="103"/>
        <v>25.53676398</v>
      </c>
    </row>
    <row r="1272" customHeight="1" spans="1:10">
      <c r="A1272" s="1" t="s">
        <v>1709</v>
      </c>
      <c r="B1272" t="s">
        <v>1731</v>
      </c>
      <c r="C1272" t="s">
        <v>1710</v>
      </c>
      <c r="D1272" t="s">
        <v>1711</v>
      </c>
      <c r="E1272" t="s">
        <v>1712</v>
      </c>
      <c r="F1272">
        <v>240</v>
      </c>
      <c r="G1272" s="2">
        <v>7355.89743589744</v>
      </c>
      <c r="H1272" s="2">
        <v>8606.4</v>
      </c>
      <c r="I1272">
        <f t="shared" si="104"/>
        <v>8050.53500064</v>
      </c>
      <c r="J1272">
        <f t="shared" si="103"/>
        <v>33.543895836</v>
      </c>
    </row>
    <row r="1273" customHeight="1" spans="1:10">
      <c r="A1273" s="1" t="s">
        <v>1736</v>
      </c>
      <c r="B1273" t="s">
        <v>1731</v>
      </c>
      <c r="C1273" t="s">
        <v>1737</v>
      </c>
      <c r="D1273" t="s">
        <v>1738</v>
      </c>
      <c r="E1273" t="s">
        <v>1739</v>
      </c>
      <c r="F1273">
        <v>150</v>
      </c>
      <c r="G1273" s="2">
        <v>3076.92307692308</v>
      </c>
      <c r="H1273" s="2">
        <v>3600</v>
      </c>
      <c r="I1273">
        <f t="shared" si="104"/>
        <v>3367.48536</v>
      </c>
      <c r="J1273">
        <f t="shared" si="103"/>
        <v>22.4499024</v>
      </c>
    </row>
    <row r="1274" customHeight="1" spans="1:10">
      <c r="A1274" s="1" t="s">
        <v>1740</v>
      </c>
      <c r="B1274" t="s">
        <v>1731</v>
      </c>
      <c r="C1274" t="s">
        <v>1741</v>
      </c>
      <c r="D1274" t="s">
        <v>1702</v>
      </c>
      <c r="E1274" t="s">
        <v>1742</v>
      </c>
      <c r="F1274">
        <v>600</v>
      </c>
      <c r="G1274" s="2">
        <v>24358.9743589744</v>
      </c>
      <c r="H1274" s="2">
        <v>28500</v>
      </c>
      <c r="I1274">
        <f t="shared" si="104"/>
        <v>26659.2591</v>
      </c>
      <c r="J1274">
        <f t="shared" si="103"/>
        <v>44.4320985</v>
      </c>
    </row>
    <row r="1275" customHeight="1" spans="1:10">
      <c r="A1275" s="1" t="s">
        <v>288</v>
      </c>
      <c r="B1275" t="s">
        <v>1731</v>
      </c>
      <c r="C1275" t="s">
        <v>289</v>
      </c>
      <c r="D1275" t="s">
        <v>1715</v>
      </c>
      <c r="E1275" t="s">
        <v>1716</v>
      </c>
      <c r="F1275">
        <v>100</v>
      </c>
      <c r="G1275" s="2">
        <v>1596.5811965812</v>
      </c>
      <c r="H1275" s="2">
        <v>1868</v>
      </c>
      <c r="I1275">
        <f t="shared" si="104"/>
        <v>1747.3507368</v>
      </c>
      <c r="J1275">
        <f t="shared" si="103"/>
        <v>17.473507368</v>
      </c>
    </row>
    <row r="1276" customHeight="1" spans="1:10">
      <c r="A1276" s="1" t="s">
        <v>873</v>
      </c>
      <c r="B1276" t="s">
        <v>1731</v>
      </c>
      <c r="C1276" t="s">
        <v>874</v>
      </c>
      <c r="D1276" t="s">
        <v>604</v>
      </c>
      <c r="E1276" t="s">
        <v>1735</v>
      </c>
      <c r="F1276">
        <v>200</v>
      </c>
      <c r="G1276" s="2">
        <v>5656.41025641026</v>
      </c>
      <c r="H1276" s="2">
        <v>6618</v>
      </c>
      <c r="I1276">
        <f t="shared" si="104"/>
        <v>6190.5605868</v>
      </c>
      <c r="J1276">
        <f t="shared" si="103"/>
        <v>30.952802934</v>
      </c>
    </row>
    <row r="1277" customHeight="1" spans="1:10">
      <c r="A1277" s="1" t="s">
        <v>1743</v>
      </c>
      <c r="B1277" t="s">
        <v>1731</v>
      </c>
      <c r="C1277" t="s">
        <v>1744</v>
      </c>
      <c r="D1277" t="s">
        <v>301</v>
      </c>
      <c r="E1277" t="s">
        <v>252</v>
      </c>
      <c r="F1277">
        <v>80</v>
      </c>
      <c r="G1277" s="2">
        <v>1574.70085470085</v>
      </c>
      <c r="H1277" s="2">
        <v>1842.4</v>
      </c>
      <c r="I1277">
        <f t="shared" si="104"/>
        <v>1723.40417424</v>
      </c>
      <c r="J1277">
        <f t="shared" si="103"/>
        <v>21.542552178</v>
      </c>
    </row>
    <row r="1278" customHeight="1" spans="1:10">
      <c r="A1278" s="1" t="s">
        <v>1495</v>
      </c>
      <c r="B1278" t="s">
        <v>1731</v>
      </c>
      <c r="C1278" t="s">
        <v>1611</v>
      </c>
      <c r="D1278" t="s">
        <v>1612</v>
      </c>
      <c r="E1278" t="s">
        <v>1613</v>
      </c>
      <c r="F1278">
        <v>50</v>
      </c>
      <c r="G1278" s="2">
        <v>976.923076923077</v>
      </c>
      <c r="H1278" s="2">
        <v>1143</v>
      </c>
      <c r="I1278">
        <f t="shared" si="104"/>
        <v>1069.1766018</v>
      </c>
      <c r="J1278">
        <f t="shared" si="103"/>
        <v>21.383532036</v>
      </c>
    </row>
    <row r="1279" customHeight="1" spans="1:10">
      <c r="A1279" s="1" t="s">
        <v>1720</v>
      </c>
      <c r="B1279" t="s">
        <v>1731</v>
      </c>
      <c r="C1279" t="s">
        <v>1721</v>
      </c>
      <c r="D1279" t="s">
        <v>1722</v>
      </c>
      <c r="E1279" t="s">
        <v>1723</v>
      </c>
      <c r="F1279">
        <v>200</v>
      </c>
      <c r="G1279" s="2">
        <v>5639.31623931624</v>
      </c>
      <c r="H1279" s="2">
        <v>6598</v>
      </c>
      <c r="I1279">
        <f t="shared" si="104"/>
        <v>6171.8523348</v>
      </c>
      <c r="J1279">
        <f t="shared" si="103"/>
        <v>30.859261674</v>
      </c>
    </row>
    <row r="1280" customHeight="1" spans="1:10">
      <c r="A1280" s="1" t="s">
        <v>1745</v>
      </c>
      <c r="B1280" t="s">
        <v>1731</v>
      </c>
      <c r="C1280" t="s">
        <v>1746</v>
      </c>
      <c r="D1280" t="s">
        <v>301</v>
      </c>
      <c r="E1280" t="s">
        <v>65</v>
      </c>
      <c r="F1280">
        <v>200</v>
      </c>
      <c r="G1280" s="2">
        <v>2905.98290598291</v>
      </c>
      <c r="H1280" s="2">
        <v>3400</v>
      </c>
      <c r="I1280">
        <f t="shared" si="104"/>
        <v>3180.40284</v>
      </c>
      <c r="J1280">
        <f t="shared" si="103"/>
        <v>15.9020142</v>
      </c>
    </row>
    <row r="1281" customHeight="1" spans="1:10">
      <c r="A1281" s="1" t="s">
        <v>66</v>
      </c>
      <c r="B1281" t="s">
        <v>1731</v>
      </c>
      <c r="C1281" t="s">
        <v>1717</v>
      </c>
      <c r="D1281" t="s">
        <v>1718</v>
      </c>
      <c r="E1281" t="s">
        <v>1719</v>
      </c>
      <c r="F1281">
        <v>30</v>
      </c>
      <c r="G1281" s="2">
        <v>692.051282051282</v>
      </c>
      <c r="H1281" s="2">
        <v>809.7</v>
      </c>
      <c r="I1281">
        <f t="shared" si="104"/>
        <v>757.40358222</v>
      </c>
      <c r="J1281">
        <f t="shared" si="103"/>
        <v>25.246786074</v>
      </c>
    </row>
    <row r="1282" customHeight="1" spans="1:10">
      <c r="A1282" s="1" t="s">
        <v>1747</v>
      </c>
      <c r="B1282" t="s">
        <v>1731</v>
      </c>
      <c r="C1282" t="s">
        <v>1748</v>
      </c>
      <c r="D1282" t="s">
        <v>301</v>
      </c>
      <c r="E1282" t="s">
        <v>1749</v>
      </c>
      <c r="F1282">
        <v>40</v>
      </c>
      <c r="G1282" s="2">
        <v>940.17094017094</v>
      </c>
      <c r="H1282" s="2">
        <v>1100</v>
      </c>
      <c r="I1282">
        <f t="shared" si="104"/>
        <v>1028.95386</v>
      </c>
      <c r="J1282">
        <f t="shared" si="103"/>
        <v>25.7238465</v>
      </c>
    </row>
    <row r="1283" customHeight="1" spans="1:10">
      <c r="A1283" s="1" t="s">
        <v>1640</v>
      </c>
      <c r="B1283" t="s">
        <v>1731</v>
      </c>
      <c r="C1283" t="s">
        <v>1701</v>
      </c>
      <c r="D1283" t="s">
        <v>1702</v>
      </c>
      <c r="E1283" t="s">
        <v>1703</v>
      </c>
      <c r="F1283">
        <v>300</v>
      </c>
      <c r="G1283" s="2">
        <v>2535.89743589744</v>
      </c>
      <c r="H1283" s="2">
        <v>2967</v>
      </c>
      <c r="I1283">
        <f t="shared" si="104"/>
        <v>2775.3691842</v>
      </c>
      <c r="J1283">
        <f t="shared" ref="J1283:J1346" si="105">I1283/F1283</f>
        <v>9.251230614</v>
      </c>
    </row>
    <row r="1284" customHeight="1" spans="1:10">
      <c r="A1284" s="1" t="s">
        <v>14</v>
      </c>
      <c r="B1284" t="s">
        <v>1731</v>
      </c>
      <c r="C1284" t="s">
        <v>1750</v>
      </c>
      <c r="D1284" t="s">
        <v>1751</v>
      </c>
      <c r="E1284" t="s">
        <v>1752</v>
      </c>
      <c r="F1284">
        <v>300</v>
      </c>
      <c r="G1284" s="2">
        <v>6971.79487179487</v>
      </c>
      <c r="H1284" s="2">
        <v>8157</v>
      </c>
      <c r="I1284">
        <f t="shared" si="104"/>
        <v>7630.1605782</v>
      </c>
      <c r="J1284">
        <f t="shared" si="105"/>
        <v>25.433868594</v>
      </c>
    </row>
    <row r="1285" customHeight="1" spans="1:10">
      <c r="A1285" s="1" t="s">
        <v>1726</v>
      </c>
      <c r="B1285" t="s">
        <v>1731</v>
      </c>
      <c r="C1285" t="s">
        <v>1727</v>
      </c>
      <c r="D1285" t="s">
        <v>173</v>
      </c>
      <c r="E1285" t="s">
        <v>774</v>
      </c>
      <c r="F1285">
        <v>400</v>
      </c>
      <c r="G1285" s="2">
        <v>6540.17094017094</v>
      </c>
      <c r="H1285" s="2">
        <v>7652</v>
      </c>
      <c r="I1285">
        <f t="shared" si="104"/>
        <v>7157.7772152</v>
      </c>
      <c r="J1285">
        <f t="shared" si="105"/>
        <v>17.894443038</v>
      </c>
    </row>
    <row r="1286" customHeight="1" spans="1:10">
      <c r="A1286" s="1" t="s">
        <v>9</v>
      </c>
      <c r="B1286" t="s">
        <v>1731</v>
      </c>
      <c r="C1286" t="s">
        <v>1753</v>
      </c>
      <c r="D1286" t="s">
        <v>1754</v>
      </c>
      <c r="E1286" t="s">
        <v>1755</v>
      </c>
      <c r="F1286">
        <v>720</v>
      </c>
      <c r="G1286" s="2">
        <v>9950.76923076923</v>
      </c>
      <c r="H1286" s="2">
        <v>11642.4</v>
      </c>
      <c r="I1286">
        <f t="shared" si="104"/>
        <v>10890.44765424</v>
      </c>
      <c r="J1286">
        <f t="shared" si="105"/>
        <v>15.125621742</v>
      </c>
    </row>
    <row r="1287" customHeight="1" spans="1:10">
      <c r="A1287" s="1" t="s">
        <v>66</v>
      </c>
      <c r="B1287" t="s">
        <v>1731</v>
      </c>
      <c r="C1287" t="s">
        <v>1717</v>
      </c>
      <c r="D1287" t="s">
        <v>1718</v>
      </c>
      <c r="E1287" t="s">
        <v>1719</v>
      </c>
      <c r="F1287">
        <v>50</v>
      </c>
      <c r="G1287" s="2">
        <v>1153.4188034188</v>
      </c>
      <c r="H1287" s="2">
        <v>1349.5</v>
      </c>
      <c r="I1287">
        <f t="shared" si="104"/>
        <v>1262.3393037</v>
      </c>
      <c r="J1287">
        <f t="shared" si="105"/>
        <v>25.246786074</v>
      </c>
    </row>
    <row r="1288" customHeight="1" spans="1:10">
      <c r="A1288" s="1" t="s">
        <v>14</v>
      </c>
      <c r="B1288" t="s">
        <v>1731</v>
      </c>
      <c r="C1288" t="s">
        <v>1756</v>
      </c>
      <c r="D1288" t="s">
        <v>500</v>
      </c>
      <c r="E1288" t="s">
        <v>1757</v>
      </c>
      <c r="F1288">
        <v>10</v>
      </c>
      <c r="G1288" s="2">
        <v>222.051282051282</v>
      </c>
      <c r="H1288" s="2">
        <v>259.8</v>
      </c>
      <c r="I1288">
        <f t="shared" si="104"/>
        <v>243.02019348</v>
      </c>
      <c r="J1288">
        <f t="shared" si="105"/>
        <v>24.302019348</v>
      </c>
    </row>
    <row r="1289" customHeight="1" spans="1:10">
      <c r="A1289" s="1" t="s">
        <v>75</v>
      </c>
      <c r="B1289" t="s">
        <v>1731</v>
      </c>
      <c r="C1289" t="s">
        <v>956</v>
      </c>
      <c r="D1289" t="s">
        <v>1758</v>
      </c>
      <c r="E1289" t="s">
        <v>1759</v>
      </c>
      <c r="F1289">
        <v>100</v>
      </c>
      <c r="G1289" s="2">
        <v>6120.51282051282</v>
      </c>
      <c r="H1289" s="2">
        <v>7161</v>
      </c>
      <c r="I1289">
        <f t="shared" ref="I1289:I1320" si="106">H1289*0.9354126</f>
        <v>6698.4896286</v>
      </c>
      <c r="J1289">
        <f t="shared" si="105"/>
        <v>66.984896286</v>
      </c>
    </row>
    <row r="1290" customHeight="1" spans="1:10">
      <c r="A1290" s="1" t="s">
        <v>14</v>
      </c>
      <c r="B1290" t="s">
        <v>1731</v>
      </c>
      <c r="C1290" t="s">
        <v>1364</v>
      </c>
      <c r="D1290" t="s">
        <v>1760</v>
      </c>
      <c r="E1290" t="s">
        <v>1366</v>
      </c>
      <c r="F1290">
        <v>50</v>
      </c>
      <c r="G1290" s="2">
        <v>2846.15384615385</v>
      </c>
      <c r="H1290" s="2">
        <v>3330</v>
      </c>
      <c r="I1290">
        <f t="shared" si="106"/>
        <v>3114.923958</v>
      </c>
      <c r="J1290">
        <f t="shared" si="105"/>
        <v>62.29847916</v>
      </c>
    </row>
    <row r="1291" customHeight="1" spans="1:10">
      <c r="A1291" s="1" t="s">
        <v>1761</v>
      </c>
      <c r="B1291" t="s">
        <v>1731</v>
      </c>
      <c r="C1291" t="s">
        <v>1762</v>
      </c>
      <c r="D1291" t="s">
        <v>1763</v>
      </c>
      <c r="E1291" t="s">
        <v>1764</v>
      </c>
      <c r="F1291">
        <v>100</v>
      </c>
      <c r="G1291" s="2">
        <v>734.188034188034</v>
      </c>
      <c r="H1291" s="2">
        <v>859</v>
      </c>
      <c r="I1291">
        <f t="shared" si="106"/>
        <v>803.5194234</v>
      </c>
      <c r="J1291">
        <f t="shared" si="105"/>
        <v>8.035194234</v>
      </c>
    </row>
    <row r="1292" customHeight="1" spans="1:10">
      <c r="A1292" s="1" t="s">
        <v>1720</v>
      </c>
      <c r="B1292" t="s">
        <v>1731</v>
      </c>
      <c r="C1292" t="s">
        <v>1721</v>
      </c>
      <c r="D1292" t="s">
        <v>1722</v>
      </c>
      <c r="E1292" t="s">
        <v>1723</v>
      </c>
      <c r="F1292">
        <v>120</v>
      </c>
      <c r="G1292" s="2">
        <v>3383.58974358974</v>
      </c>
      <c r="H1292" s="2">
        <v>3958.8</v>
      </c>
      <c r="I1292">
        <f t="shared" si="106"/>
        <v>3703.11140088</v>
      </c>
      <c r="J1292">
        <f t="shared" si="105"/>
        <v>30.859261674</v>
      </c>
    </row>
    <row r="1293" customHeight="1" spans="1:10">
      <c r="A1293" s="1" t="s">
        <v>9</v>
      </c>
      <c r="B1293" t="s">
        <v>1731</v>
      </c>
      <c r="C1293" t="s">
        <v>542</v>
      </c>
      <c r="D1293" t="s">
        <v>1728</v>
      </c>
      <c r="E1293" t="s">
        <v>520</v>
      </c>
      <c r="F1293">
        <v>30</v>
      </c>
      <c r="G1293" s="2">
        <v>219.74358974359</v>
      </c>
      <c r="H1293" s="2">
        <v>257.1</v>
      </c>
      <c r="I1293">
        <f t="shared" si="106"/>
        <v>240.49457946</v>
      </c>
      <c r="J1293">
        <f t="shared" si="105"/>
        <v>8.016485982</v>
      </c>
    </row>
    <row r="1294" customHeight="1" spans="1:10">
      <c r="A1294" s="1" t="s">
        <v>878</v>
      </c>
      <c r="B1294" t="s">
        <v>1731</v>
      </c>
      <c r="C1294" t="s">
        <v>1362</v>
      </c>
      <c r="D1294" t="s">
        <v>1765</v>
      </c>
      <c r="E1294" t="s">
        <v>951</v>
      </c>
      <c r="F1294">
        <v>1800</v>
      </c>
      <c r="G1294" s="2">
        <v>6661.53846153846</v>
      </c>
      <c r="H1294" s="2">
        <v>7794</v>
      </c>
      <c r="I1294">
        <f t="shared" si="106"/>
        <v>7290.6058044</v>
      </c>
      <c r="J1294">
        <f t="shared" si="105"/>
        <v>4.050336558</v>
      </c>
    </row>
    <row r="1295" customHeight="1" spans="1:10">
      <c r="A1295" s="1" t="s">
        <v>75</v>
      </c>
      <c r="B1295" t="s">
        <v>1731</v>
      </c>
      <c r="C1295" t="s">
        <v>77</v>
      </c>
      <c r="D1295" t="s">
        <v>78</v>
      </c>
      <c r="E1295" t="s">
        <v>1766</v>
      </c>
      <c r="F1295">
        <v>16</v>
      </c>
      <c r="G1295" s="2">
        <v>178.598290598291</v>
      </c>
      <c r="H1295" s="2">
        <v>208.96</v>
      </c>
      <c r="I1295">
        <f t="shared" si="106"/>
        <v>195.463816896</v>
      </c>
      <c r="J1295">
        <f t="shared" si="105"/>
        <v>12.216488556</v>
      </c>
    </row>
    <row r="1296" customHeight="1" spans="1:10">
      <c r="A1296" s="1" t="s">
        <v>9</v>
      </c>
      <c r="B1296" t="s">
        <v>1731</v>
      </c>
      <c r="C1296" t="s">
        <v>326</v>
      </c>
      <c r="D1296" t="s">
        <v>1767</v>
      </c>
      <c r="E1296" t="s">
        <v>894</v>
      </c>
      <c r="F1296">
        <v>400</v>
      </c>
      <c r="G1296" s="2">
        <v>7528.20512820513</v>
      </c>
      <c r="H1296" s="2">
        <v>8808</v>
      </c>
      <c r="I1296">
        <f t="shared" si="106"/>
        <v>8239.1141808</v>
      </c>
      <c r="J1296">
        <f t="shared" si="105"/>
        <v>20.597785452</v>
      </c>
    </row>
    <row r="1297" customHeight="1" spans="1:10">
      <c r="A1297" s="1" t="s">
        <v>75</v>
      </c>
      <c r="B1297" t="s">
        <v>1731</v>
      </c>
      <c r="C1297" t="s">
        <v>956</v>
      </c>
      <c r="D1297" t="s">
        <v>1758</v>
      </c>
      <c r="E1297" t="s">
        <v>1759</v>
      </c>
      <c r="F1297">
        <v>80</v>
      </c>
      <c r="G1297" s="2">
        <v>4896.41025641026</v>
      </c>
      <c r="H1297" s="2">
        <v>5728.8</v>
      </c>
      <c r="I1297">
        <f t="shared" si="106"/>
        <v>5358.79170288</v>
      </c>
      <c r="J1297">
        <f t="shared" si="105"/>
        <v>66.984896286</v>
      </c>
    </row>
    <row r="1298" customHeight="1" spans="1:10">
      <c r="A1298" s="1" t="s">
        <v>9</v>
      </c>
      <c r="B1298" t="s">
        <v>1731</v>
      </c>
      <c r="C1298" t="s">
        <v>326</v>
      </c>
      <c r="D1298" t="s">
        <v>1767</v>
      </c>
      <c r="E1298" t="s">
        <v>894</v>
      </c>
      <c r="F1298">
        <v>300</v>
      </c>
      <c r="G1298" s="2">
        <v>5646.15384615385</v>
      </c>
      <c r="H1298" s="2">
        <v>6606</v>
      </c>
      <c r="I1298">
        <f t="shared" si="106"/>
        <v>6179.3356356</v>
      </c>
      <c r="J1298">
        <f t="shared" si="105"/>
        <v>20.597785452</v>
      </c>
    </row>
    <row r="1299" customHeight="1" spans="1:10">
      <c r="A1299" s="1" t="s">
        <v>14</v>
      </c>
      <c r="B1299" t="s">
        <v>1731</v>
      </c>
      <c r="C1299" t="s">
        <v>1364</v>
      </c>
      <c r="D1299" t="s">
        <v>1760</v>
      </c>
      <c r="E1299" t="s">
        <v>1366</v>
      </c>
      <c r="F1299">
        <v>40</v>
      </c>
      <c r="G1299" s="2">
        <v>2276.92307692308</v>
      </c>
      <c r="H1299" s="2">
        <v>2664</v>
      </c>
      <c r="I1299">
        <f t="shared" si="106"/>
        <v>2491.9391664</v>
      </c>
      <c r="J1299">
        <f t="shared" si="105"/>
        <v>62.29847916</v>
      </c>
    </row>
    <row r="1300" customHeight="1" spans="1:10">
      <c r="A1300" s="1" t="s">
        <v>1740</v>
      </c>
      <c r="B1300" t="s">
        <v>1731</v>
      </c>
      <c r="C1300" t="s">
        <v>1741</v>
      </c>
      <c r="D1300" t="s">
        <v>1702</v>
      </c>
      <c r="E1300" t="s">
        <v>1742</v>
      </c>
      <c r="F1300">
        <v>800</v>
      </c>
      <c r="G1300" s="2">
        <v>32478.6324786325</v>
      </c>
      <c r="H1300" s="2">
        <v>38000</v>
      </c>
      <c r="I1300">
        <f t="shared" si="106"/>
        <v>35545.6788</v>
      </c>
      <c r="J1300">
        <f t="shared" si="105"/>
        <v>44.4320985</v>
      </c>
    </row>
    <row r="1301" customHeight="1" spans="1:10">
      <c r="A1301" s="1" t="s">
        <v>267</v>
      </c>
      <c r="B1301" t="s">
        <v>1731</v>
      </c>
      <c r="C1301" t="s">
        <v>1768</v>
      </c>
      <c r="D1301" t="s">
        <v>1769</v>
      </c>
      <c r="E1301" t="s">
        <v>1770</v>
      </c>
      <c r="F1301">
        <v>50</v>
      </c>
      <c r="G1301" s="2">
        <v>571.794871794872</v>
      </c>
      <c r="H1301" s="2">
        <v>669</v>
      </c>
      <c r="I1301">
        <f t="shared" si="106"/>
        <v>625.7910294</v>
      </c>
      <c r="J1301">
        <f t="shared" si="105"/>
        <v>12.515820588</v>
      </c>
    </row>
    <row r="1302" customHeight="1" spans="1:10">
      <c r="A1302" s="1" t="s">
        <v>976</v>
      </c>
      <c r="B1302" t="s">
        <v>1731</v>
      </c>
      <c r="C1302" t="s">
        <v>977</v>
      </c>
      <c r="D1302" t="s">
        <v>1713</v>
      </c>
      <c r="E1302" t="s">
        <v>1714</v>
      </c>
      <c r="F1302">
        <v>100</v>
      </c>
      <c r="G1302" s="2">
        <v>2333.33333333333</v>
      </c>
      <c r="H1302" s="2">
        <v>2730</v>
      </c>
      <c r="I1302">
        <f t="shared" si="106"/>
        <v>2553.676398</v>
      </c>
      <c r="J1302">
        <f t="shared" si="105"/>
        <v>25.53676398</v>
      </c>
    </row>
    <row r="1303" customHeight="1" spans="1:10">
      <c r="A1303" s="1" t="s">
        <v>1726</v>
      </c>
      <c r="B1303" t="s">
        <v>1731</v>
      </c>
      <c r="C1303" t="s">
        <v>1727</v>
      </c>
      <c r="D1303" t="s">
        <v>173</v>
      </c>
      <c r="E1303" t="s">
        <v>774</v>
      </c>
      <c r="F1303">
        <v>36</v>
      </c>
      <c r="G1303" s="2">
        <v>588.615384615385</v>
      </c>
      <c r="H1303" s="2">
        <v>688.68</v>
      </c>
      <c r="I1303">
        <f t="shared" si="106"/>
        <v>644.199949368</v>
      </c>
      <c r="J1303">
        <f t="shared" si="105"/>
        <v>17.894443038</v>
      </c>
    </row>
    <row r="1304" customHeight="1" spans="1:10">
      <c r="A1304" s="1" t="s">
        <v>9</v>
      </c>
      <c r="B1304" t="s">
        <v>1731</v>
      </c>
      <c r="C1304" t="s">
        <v>1753</v>
      </c>
      <c r="D1304" t="s">
        <v>1754</v>
      </c>
      <c r="E1304" t="s">
        <v>1755</v>
      </c>
      <c r="F1304">
        <v>120</v>
      </c>
      <c r="G1304" s="2">
        <v>1658.46153846154</v>
      </c>
      <c r="H1304" s="2">
        <v>1940.4</v>
      </c>
      <c r="I1304">
        <f t="shared" si="106"/>
        <v>1815.07460904</v>
      </c>
      <c r="J1304">
        <f t="shared" si="105"/>
        <v>15.125621742</v>
      </c>
    </row>
    <row r="1305" customHeight="1" spans="1:10">
      <c r="A1305" s="1" t="s">
        <v>1353</v>
      </c>
      <c r="B1305" t="s">
        <v>1731</v>
      </c>
      <c r="C1305" t="s">
        <v>1699</v>
      </c>
      <c r="D1305" t="s">
        <v>1385</v>
      </c>
      <c r="E1305" t="s">
        <v>1700</v>
      </c>
      <c r="F1305">
        <v>600</v>
      </c>
      <c r="G1305" s="2">
        <v>15969.2307692308</v>
      </c>
      <c r="H1305" s="2">
        <v>18684</v>
      </c>
      <c r="I1305">
        <f t="shared" si="106"/>
        <v>17477.2490184</v>
      </c>
      <c r="J1305">
        <f t="shared" si="105"/>
        <v>29.128748364</v>
      </c>
    </row>
    <row r="1306" customHeight="1" spans="1:10">
      <c r="A1306" s="1" t="s">
        <v>873</v>
      </c>
      <c r="B1306" t="s">
        <v>1731</v>
      </c>
      <c r="C1306" t="s">
        <v>874</v>
      </c>
      <c r="D1306" t="s">
        <v>604</v>
      </c>
      <c r="E1306" t="s">
        <v>1735</v>
      </c>
      <c r="F1306">
        <v>300</v>
      </c>
      <c r="G1306" s="2">
        <v>8484.61538461538</v>
      </c>
      <c r="H1306" s="2">
        <v>9927</v>
      </c>
      <c r="I1306">
        <f t="shared" si="106"/>
        <v>9285.8408802</v>
      </c>
      <c r="J1306">
        <f t="shared" si="105"/>
        <v>30.952802934</v>
      </c>
    </row>
    <row r="1307" customHeight="1" spans="1:10">
      <c r="A1307" s="1" t="s">
        <v>976</v>
      </c>
      <c r="B1307" t="s">
        <v>1731</v>
      </c>
      <c r="C1307" t="s">
        <v>977</v>
      </c>
      <c r="D1307" t="s">
        <v>1713</v>
      </c>
      <c r="E1307" t="s">
        <v>1714</v>
      </c>
      <c r="F1307">
        <v>50</v>
      </c>
      <c r="G1307" s="2">
        <v>1166.66666666667</v>
      </c>
      <c r="H1307" s="2">
        <v>1365</v>
      </c>
      <c r="I1307">
        <f t="shared" si="106"/>
        <v>1276.838199</v>
      </c>
      <c r="J1307">
        <f t="shared" si="105"/>
        <v>25.53676398</v>
      </c>
    </row>
    <row r="1308" customHeight="1" spans="1:10">
      <c r="A1308" s="1" t="s">
        <v>1709</v>
      </c>
      <c r="B1308" t="s">
        <v>1731</v>
      </c>
      <c r="C1308" t="s">
        <v>1710</v>
      </c>
      <c r="D1308" t="s">
        <v>1711</v>
      </c>
      <c r="E1308" t="s">
        <v>1712</v>
      </c>
      <c r="F1308">
        <v>480</v>
      </c>
      <c r="G1308" s="2">
        <v>14711.7948717949</v>
      </c>
      <c r="H1308" s="2">
        <v>17212.8</v>
      </c>
      <c r="I1308">
        <f t="shared" si="106"/>
        <v>16101.07000128</v>
      </c>
      <c r="J1308">
        <f t="shared" si="105"/>
        <v>33.543895836</v>
      </c>
    </row>
    <row r="1309" customHeight="1" spans="1:10">
      <c r="A1309" s="1" t="s">
        <v>1726</v>
      </c>
      <c r="B1309" t="s">
        <v>1731</v>
      </c>
      <c r="C1309" t="s">
        <v>1727</v>
      </c>
      <c r="D1309" t="s">
        <v>173</v>
      </c>
      <c r="E1309" t="s">
        <v>774</v>
      </c>
      <c r="F1309">
        <v>400</v>
      </c>
      <c r="G1309" s="2">
        <v>6540.17094017094</v>
      </c>
      <c r="H1309" s="2">
        <v>7652</v>
      </c>
      <c r="I1309">
        <f t="shared" si="106"/>
        <v>7157.7772152</v>
      </c>
      <c r="J1309">
        <f t="shared" si="105"/>
        <v>17.894443038</v>
      </c>
    </row>
    <row r="1310" customHeight="1" spans="1:10">
      <c r="A1310" s="1" t="s">
        <v>1736</v>
      </c>
      <c r="B1310" t="s">
        <v>1731</v>
      </c>
      <c r="C1310" t="s">
        <v>1737</v>
      </c>
      <c r="D1310" t="s">
        <v>1738</v>
      </c>
      <c r="E1310" t="s">
        <v>1739</v>
      </c>
      <c r="F1310">
        <v>150</v>
      </c>
      <c r="G1310" s="2">
        <v>3076.92307692308</v>
      </c>
      <c r="H1310" s="2">
        <v>3600</v>
      </c>
      <c r="I1310">
        <f t="shared" si="106"/>
        <v>3367.48536</v>
      </c>
      <c r="J1310">
        <f t="shared" si="105"/>
        <v>22.4499024</v>
      </c>
    </row>
    <row r="1311" customHeight="1" spans="1:10">
      <c r="A1311" s="1" t="s">
        <v>976</v>
      </c>
      <c r="B1311" t="s">
        <v>1731</v>
      </c>
      <c r="C1311" t="s">
        <v>977</v>
      </c>
      <c r="D1311" t="s">
        <v>1713</v>
      </c>
      <c r="E1311" t="s">
        <v>1714</v>
      </c>
      <c r="F1311">
        <v>100</v>
      </c>
      <c r="G1311" s="2">
        <v>2333.33333333333</v>
      </c>
      <c r="H1311" s="2">
        <v>2730</v>
      </c>
      <c r="I1311">
        <f t="shared" si="106"/>
        <v>2553.676398</v>
      </c>
      <c r="J1311">
        <f t="shared" si="105"/>
        <v>25.53676398</v>
      </c>
    </row>
    <row r="1312" customHeight="1" spans="1:10">
      <c r="A1312" s="1" t="s">
        <v>288</v>
      </c>
      <c r="B1312" t="s">
        <v>1731</v>
      </c>
      <c r="C1312" t="s">
        <v>289</v>
      </c>
      <c r="D1312" t="s">
        <v>1715</v>
      </c>
      <c r="E1312" t="s">
        <v>1716</v>
      </c>
      <c r="F1312">
        <v>180</v>
      </c>
      <c r="G1312" s="2">
        <v>2873.84615384615</v>
      </c>
      <c r="H1312" s="2">
        <v>3362.4</v>
      </c>
      <c r="I1312">
        <f t="shared" si="106"/>
        <v>3145.23132624</v>
      </c>
      <c r="J1312">
        <f t="shared" si="105"/>
        <v>17.473507368</v>
      </c>
    </row>
    <row r="1313" customHeight="1" spans="1:10">
      <c r="A1313" s="1" t="s">
        <v>1704</v>
      </c>
      <c r="B1313" t="s">
        <v>1731</v>
      </c>
      <c r="C1313" t="s">
        <v>1705</v>
      </c>
      <c r="D1313" t="s">
        <v>478</v>
      </c>
      <c r="E1313" t="s">
        <v>926</v>
      </c>
      <c r="F1313">
        <v>120</v>
      </c>
      <c r="G1313" s="2">
        <v>1962.05128205128</v>
      </c>
      <c r="H1313" s="2">
        <v>2295.6</v>
      </c>
      <c r="I1313">
        <f t="shared" si="106"/>
        <v>2147.33316456</v>
      </c>
      <c r="J1313">
        <f t="shared" si="105"/>
        <v>17.894443038</v>
      </c>
    </row>
    <row r="1314" customHeight="1" spans="1:10">
      <c r="A1314" s="1" t="s">
        <v>873</v>
      </c>
      <c r="B1314" t="s">
        <v>1731</v>
      </c>
      <c r="C1314" t="s">
        <v>874</v>
      </c>
      <c r="D1314" t="s">
        <v>604</v>
      </c>
      <c r="E1314" t="s">
        <v>1735</v>
      </c>
      <c r="F1314">
        <v>200</v>
      </c>
      <c r="G1314" s="2">
        <v>5656.41025641026</v>
      </c>
      <c r="H1314" s="2">
        <v>6618</v>
      </c>
      <c r="I1314">
        <f t="shared" si="106"/>
        <v>6190.5605868</v>
      </c>
      <c r="J1314">
        <f t="shared" si="105"/>
        <v>30.952802934</v>
      </c>
    </row>
    <row r="1315" customHeight="1" spans="1:10">
      <c r="A1315" s="1" t="s">
        <v>1353</v>
      </c>
      <c r="B1315" t="s">
        <v>1731</v>
      </c>
      <c r="C1315" t="s">
        <v>1699</v>
      </c>
      <c r="D1315" t="s">
        <v>1385</v>
      </c>
      <c r="E1315" t="s">
        <v>1700</v>
      </c>
      <c r="F1315">
        <v>120</v>
      </c>
      <c r="G1315" s="2">
        <v>3193.84615384615</v>
      </c>
      <c r="H1315" s="2">
        <v>3736.8</v>
      </c>
      <c r="I1315">
        <f t="shared" si="106"/>
        <v>3495.44980368</v>
      </c>
      <c r="J1315">
        <f t="shared" si="105"/>
        <v>29.128748364</v>
      </c>
    </row>
    <row r="1316" customHeight="1" spans="1:10">
      <c r="A1316" s="1" t="s">
        <v>1740</v>
      </c>
      <c r="B1316" t="s">
        <v>1731</v>
      </c>
      <c r="C1316" t="s">
        <v>1741</v>
      </c>
      <c r="D1316" t="s">
        <v>1702</v>
      </c>
      <c r="E1316" t="s">
        <v>1742</v>
      </c>
      <c r="F1316">
        <v>600</v>
      </c>
      <c r="G1316" s="2">
        <v>24358.9743589744</v>
      </c>
      <c r="H1316" s="2">
        <v>28500</v>
      </c>
      <c r="I1316">
        <f t="shared" si="106"/>
        <v>26659.2591</v>
      </c>
      <c r="J1316">
        <f t="shared" si="105"/>
        <v>44.4320985</v>
      </c>
    </row>
    <row r="1317" customHeight="1" spans="1:10">
      <c r="A1317" s="1" t="s">
        <v>9</v>
      </c>
      <c r="B1317" t="s">
        <v>1731</v>
      </c>
      <c r="C1317" t="s">
        <v>542</v>
      </c>
      <c r="D1317" t="s">
        <v>1728</v>
      </c>
      <c r="E1317" t="s">
        <v>520</v>
      </c>
      <c r="F1317">
        <v>100</v>
      </c>
      <c r="G1317" s="2">
        <v>732.478632478633</v>
      </c>
      <c r="H1317" s="2">
        <v>857</v>
      </c>
      <c r="I1317">
        <f t="shared" si="106"/>
        <v>801.6485982</v>
      </c>
      <c r="J1317">
        <f t="shared" si="105"/>
        <v>8.016485982</v>
      </c>
    </row>
    <row r="1318" customHeight="1" spans="1:10">
      <c r="A1318" s="1" t="s">
        <v>1353</v>
      </c>
      <c r="B1318" t="s">
        <v>1731</v>
      </c>
      <c r="C1318" t="s">
        <v>1699</v>
      </c>
      <c r="D1318" t="s">
        <v>1385</v>
      </c>
      <c r="E1318" t="s">
        <v>1700</v>
      </c>
      <c r="F1318">
        <v>120</v>
      </c>
      <c r="G1318" s="2">
        <v>3193.84615384615</v>
      </c>
      <c r="H1318" s="2">
        <v>3736.8</v>
      </c>
      <c r="I1318">
        <f t="shared" si="106"/>
        <v>3495.44980368</v>
      </c>
      <c r="J1318">
        <f t="shared" si="105"/>
        <v>29.128748364</v>
      </c>
    </row>
    <row r="1319" customHeight="1" spans="1:10">
      <c r="A1319" s="1" t="s">
        <v>1745</v>
      </c>
      <c r="B1319" t="s">
        <v>1731</v>
      </c>
      <c r="C1319" t="s">
        <v>1746</v>
      </c>
      <c r="D1319" t="s">
        <v>301</v>
      </c>
      <c r="E1319" t="s">
        <v>65</v>
      </c>
      <c r="F1319">
        <v>100</v>
      </c>
      <c r="G1319" s="2">
        <v>1452.99145299145</v>
      </c>
      <c r="H1319" s="2">
        <v>1700</v>
      </c>
      <c r="I1319">
        <f t="shared" si="106"/>
        <v>1590.20142</v>
      </c>
      <c r="J1319">
        <f t="shared" si="105"/>
        <v>15.9020142</v>
      </c>
    </row>
    <row r="1320" customHeight="1" spans="1:10">
      <c r="A1320" s="1" t="s">
        <v>9</v>
      </c>
      <c r="B1320" t="s">
        <v>1731</v>
      </c>
      <c r="C1320" t="s">
        <v>542</v>
      </c>
      <c r="D1320" t="s">
        <v>1728</v>
      </c>
      <c r="E1320" t="s">
        <v>520</v>
      </c>
      <c r="F1320">
        <v>100</v>
      </c>
      <c r="G1320" s="2">
        <v>732.478632478633</v>
      </c>
      <c r="H1320" s="2">
        <v>857</v>
      </c>
      <c r="I1320">
        <f t="shared" si="106"/>
        <v>801.6485982</v>
      </c>
      <c r="J1320">
        <f t="shared" si="105"/>
        <v>8.016485982</v>
      </c>
    </row>
    <row r="1321" customHeight="1" spans="1:10">
      <c r="A1321" s="1" t="s">
        <v>1726</v>
      </c>
      <c r="B1321" t="s">
        <v>1731</v>
      </c>
      <c r="C1321" t="s">
        <v>1727</v>
      </c>
      <c r="D1321" t="s">
        <v>173</v>
      </c>
      <c r="E1321" t="s">
        <v>774</v>
      </c>
      <c r="F1321">
        <v>800</v>
      </c>
      <c r="G1321" s="2">
        <v>13080.3418803419</v>
      </c>
      <c r="H1321" s="2">
        <v>15304</v>
      </c>
      <c r="I1321">
        <f t="shared" ref="I1321:I1344" si="107">H1321*0.9354126</f>
        <v>14315.5544304</v>
      </c>
      <c r="J1321">
        <f t="shared" si="105"/>
        <v>17.894443038</v>
      </c>
    </row>
    <row r="1322" customHeight="1" spans="1:10">
      <c r="A1322" s="1" t="s">
        <v>75</v>
      </c>
      <c r="B1322" t="s">
        <v>1731</v>
      </c>
      <c r="C1322" t="s">
        <v>77</v>
      </c>
      <c r="D1322" t="s">
        <v>78</v>
      </c>
      <c r="E1322" t="s">
        <v>1766</v>
      </c>
      <c r="F1322">
        <v>40</v>
      </c>
      <c r="G1322" s="2">
        <v>446.495726495727</v>
      </c>
      <c r="H1322" s="2">
        <v>522.4</v>
      </c>
      <c r="I1322">
        <f t="shared" si="107"/>
        <v>488.65954224</v>
      </c>
      <c r="J1322">
        <f t="shared" si="105"/>
        <v>12.216488556</v>
      </c>
    </row>
    <row r="1323" customHeight="1" spans="1:10">
      <c r="A1323" s="1" t="s">
        <v>9</v>
      </c>
      <c r="B1323" t="s">
        <v>1731</v>
      </c>
      <c r="C1323" t="s">
        <v>326</v>
      </c>
      <c r="D1323" t="s">
        <v>1767</v>
      </c>
      <c r="E1323" t="s">
        <v>894</v>
      </c>
      <c r="F1323">
        <v>200</v>
      </c>
      <c r="G1323" s="2">
        <v>3764.10256410256</v>
      </c>
      <c r="H1323" s="2">
        <v>4404</v>
      </c>
      <c r="I1323">
        <f t="shared" si="107"/>
        <v>4119.5570904</v>
      </c>
      <c r="J1323">
        <f t="shared" si="105"/>
        <v>20.597785452</v>
      </c>
    </row>
    <row r="1324" customHeight="1" spans="1:10">
      <c r="A1324" s="1" t="s">
        <v>1640</v>
      </c>
      <c r="B1324" t="s">
        <v>1731</v>
      </c>
      <c r="C1324" t="s">
        <v>1701</v>
      </c>
      <c r="D1324" t="s">
        <v>1702</v>
      </c>
      <c r="E1324" t="s">
        <v>1703</v>
      </c>
      <c r="F1324">
        <v>300</v>
      </c>
      <c r="G1324" s="2">
        <v>2535.89743589744</v>
      </c>
      <c r="H1324" s="2">
        <v>2967</v>
      </c>
      <c r="I1324">
        <f t="shared" si="107"/>
        <v>2775.3691842</v>
      </c>
      <c r="J1324">
        <f t="shared" si="105"/>
        <v>9.251230614</v>
      </c>
    </row>
    <row r="1325" customHeight="1" spans="1:10">
      <c r="A1325" s="1" t="s">
        <v>9</v>
      </c>
      <c r="B1325" t="s">
        <v>1731</v>
      </c>
      <c r="C1325" t="s">
        <v>1753</v>
      </c>
      <c r="D1325" t="s">
        <v>1754</v>
      </c>
      <c r="E1325" t="s">
        <v>1755</v>
      </c>
      <c r="F1325">
        <v>293</v>
      </c>
      <c r="G1325" s="2">
        <v>4049.41025641026</v>
      </c>
      <c r="H1325" s="2">
        <v>4737.81</v>
      </c>
      <c r="I1325">
        <f t="shared" si="107"/>
        <v>4431.807170406</v>
      </c>
      <c r="J1325">
        <f t="shared" si="105"/>
        <v>15.125621742</v>
      </c>
    </row>
    <row r="1326" customHeight="1" spans="1:10">
      <c r="A1326" s="1" t="s">
        <v>1743</v>
      </c>
      <c r="B1326" t="s">
        <v>1731</v>
      </c>
      <c r="C1326" t="s">
        <v>1744</v>
      </c>
      <c r="D1326" t="s">
        <v>301</v>
      </c>
      <c r="E1326" t="s">
        <v>252</v>
      </c>
      <c r="F1326">
        <v>240</v>
      </c>
      <c r="G1326" s="2">
        <v>4724.10256410256</v>
      </c>
      <c r="H1326" s="2">
        <v>5527.2</v>
      </c>
      <c r="I1326">
        <f t="shared" si="107"/>
        <v>5170.21252272</v>
      </c>
      <c r="J1326">
        <f t="shared" si="105"/>
        <v>21.542552178</v>
      </c>
    </row>
    <row r="1327" customHeight="1" spans="1:10">
      <c r="A1327" s="1" t="s">
        <v>1495</v>
      </c>
      <c r="B1327" t="s">
        <v>1731</v>
      </c>
      <c r="C1327" t="s">
        <v>1611</v>
      </c>
      <c r="D1327" t="s">
        <v>1612</v>
      </c>
      <c r="E1327" t="s">
        <v>1613</v>
      </c>
      <c r="F1327">
        <v>150</v>
      </c>
      <c r="G1327" s="2">
        <v>2930.76923076923</v>
      </c>
      <c r="H1327" s="2">
        <v>3429</v>
      </c>
      <c r="I1327">
        <f t="shared" si="107"/>
        <v>3207.5298054</v>
      </c>
      <c r="J1327">
        <f t="shared" si="105"/>
        <v>21.383532036</v>
      </c>
    </row>
    <row r="1328" customHeight="1" spans="1:10">
      <c r="A1328" s="1" t="s">
        <v>1736</v>
      </c>
      <c r="B1328" t="s">
        <v>1731</v>
      </c>
      <c r="C1328" t="s">
        <v>1737</v>
      </c>
      <c r="D1328" t="s">
        <v>1738</v>
      </c>
      <c r="E1328" t="s">
        <v>1739</v>
      </c>
      <c r="F1328">
        <v>150</v>
      </c>
      <c r="G1328" s="2">
        <v>3076.92307692308</v>
      </c>
      <c r="H1328" s="2">
        <v>3600</v>
      </c>
      <c r="I1328">
        <f t="shared" si="107"/>
        <v>3367.48536</v>
      </c>
      <c r="J1328">
        <f t="shared" si="105"/>
        <v>22.4499024</v>
      </c>
    </row>
    <row r="1329" customHeight="1" spans="1:10">
      <c r="A1329" s="1" t="s">
        <v>1740</v>
      </c>
      <c r="B1329" t="s">
        <v>1731</v>
      </c>
      <c r="C1329" t="s">
        <v>1741</v>
      </c>
      <c r="D1329" t="s">
        <v>1702</v>
      </c>
      <c r="E1329" t="s">
        <v>1742</v>
      </c>
      <c r="F1329">
        <v>200</v>
      </c>
      <c r="G1329" s="2">
        <v>8119.65811965812</v>
      </c>
      <c r="H1329" s="2">
        <v>9500</v>
      </c>
      <c r="I1329">
        <f t="shared" si="107"/>
        <v>8886.4197</v>
      </c>
      <c r="J1329">
        <f t="shared" si="105"/>
        <v>44.4320985</v>
      </c>
    </row>
    <row r="1330" customHeight="1" spans="1:10">
      <c r="A1330" s="1" t="s">
        <v>1740</v>
      </c>
      <c r="B1330" t="s">
        <v>1731</v>
      </c>
      <c r="C1330" t="s">
        <v>1741</v>
      </c>
      <c r="D1330" t="s">
        <v>1702</v>
      </c>
      <c r="E1330" t="s">
        <v>1742</v>
      </c>
      <c r="F1330">
        <v>400</v>
      </c>
      <c r="G1330" s="2">
        <v>16239.3162393162</v>
      </c>
      <c r="H1330" s="2">
        <v>19000</v>
      </c>
      <c r="I1330">
        <f t="shared" si="107"/>
        <v>17772.8394</v>
      </c>
      <c r="J1330">
        <f t="shared" si="105"/>
        <v>44.4320985</v>
      </c>
    </row>
    <row r="1331" customHeight="1" spans="1:10">
      <c r="A1331" s="1" t="s">
        <v>1704</v>
      </c>
      <c r="B1331" t="s">
        <v>1731</v>
      </c>
      <c r="C1331" t="s">
        <v>1705</v>
      </c>
      <c r="D1331" t="s">
        <v>478</v>
      </c>
      <c r="E1331" t="s">
        <v>926</v>
      </c>
      <c r="F1331">
        <v>120</v>
      </c>
      <c r="G1331" s="2">
        <v>1962.05128205128</v>
      </c>
      <c r="H1331" s="2">
        <v>2295.6</v>
      </c>
      <c r="I1331">
        <f t="shared" si="107"/>
        <v>2147.33316456</v>
      </c>
      <c r="J1331">
        <f t="shared" si="105"/>
        <v>17.894443038</v>
      </c>
    </row>
    <row r="1332" customHeight="1" spans="1:10">
      <c r="A1332" s="1" t="s">
        <v>288</v>
      </c>
      <c r="B1332" t="s">
        <v>1731</v>
      </c>
      <c r="C1332" t="s">
        <v>289</v>
      </c>
      <c r="D1332" t="s">
        <v>1715</v>
      </c>
      <c r="E1332" t="s">
        <v>1716</v>
      </c>
      <c r="F1332">
        <v>100</v>
      </c>
      <c r="G1332" s="2">
        <v>1596.5811965812</v>
      </c>
      <c r="H1332" s="2">
        <v>1868</v>
      </c>
      <c r="I1332">
        <f t="shared" si="107"/>
        <v>1747.3507368</v>
      </c>
      <c r="J1332">
        <f t="shared" si="105"/>
        <v>17.473507368</v>
      </c>
    </row>
    <row r="1333" customHeight="1" spans="1:10">
      <c r="A1333" s="1" t="s">
        <v>878</v>
      </c>
      <c r="B1333" t="s">
        <v>1731</v>
      </c>
      <c r="C1333" t="s">
        <v>1362</v>
      </c>
      <c r="D1333" t="s">
        <v>1765</v>
      </c>
      <c r="E1333" t="s">
        <v>951</v>
      </c>
      <c r="F1333">
        <v>2700</v>
      </c>
      <c r="G1333" s="2">
        <v>9992.30769230769</v>
      </c>
      <c r="H1333" s="2">
        <v>11691</v>
      </c>
      <c r="I1333">
        <f t="shared" si="107"/>
        <v>10935.9087066</v>
      </c>
      <c r="J1333">
        <f t="shared" si="105"/>
        <v>4.050336558</v>
      </c>
    </row>
    <row r="1334" customHeight="1" spans="1:10">
      <c r="A1334" s="1" t="s">
        <v>1747</v>
      </c>
      <c r="B1334" t="s">
        <v>1731</v>
      </c>
      <c r="C1334" t="s">
        <v>1748</v>
      </c>
      <c r="D1334" t="s">
        <v>301</v>
      </c>
      <c r="E1334" t="s">
        <v>1749</v>
      </c>
      <c r="F1334">
        <v>100</v>
      </c>
      <c r="G1334" s="2">
        <v>2350.42735042735</v>
      </c>
      <c r="H1334" s="2">
        <v>2750</v>
      </c>
      <c r="I1334">
        <f t="shared" si="107"/>
        <v>2572.38465</v>
      </c>
      <c r="J1334">
        <f t="shared" si="105"/>
        <v>25.7238465</v>
      </c>
    </row>
    <row r="1335" customHeight="1" spans="1:10">
      <c r="A1335" s="1" t="s">
        <v>1761</v>
      </c>
      <c r="B1335" t="s">
        <v>1731</v>
      </c>
      <c r="C1335" t="s">
        <v>1762</v>
      </c>
      <c r="D1335" t="s">
        <v>1763</v>
      </c>
      <c r="E1335" t="s">
        <v>1764</v>
      </c>
      <c r="F1335">
        <v>100</v>
      </c>
      <c r="G1335" s="2">
        <v>734.188034188034</v>
      </c>
      <c r="H1335" s="2">
        <v>859</v>
      </c>
      <c r="I1335">
        <f t="shared" si="107"/>
        <v>803.5194234</v>
      </c>
      <c r="J1335">
        <f t="shared" si="105"/>
        <v>8.035194234</v>
      </c>
    </row>
    <row r="1336" customHeight="1" spans="1:10">
      <c r="A1336" s="1" t="s">
        <v>878</v>
      </c>
      <c r="B1336" t="s">
        <v>1731</v>
      </c>
      <c r="C1336" t="s">
        <v>1362</v>
      </c>
      <c r="D1336" t="s">
        <v>1765</v>
      </c>
      <c r="E1336" t="s">
        <v>951</v>
      </c>
      <c r="F1336">
        <v>3600</v>
      </c>
      <c r="G1336" s="2">
        <v>13323.0769230769</v>
      </c>
      <c r="H1336" s="2">
        <v>15588</v>
      </c>
      <c r="I1336">
        <f t="shared" si="107"/>
        <v>14581.2116088</v>
      </c>
      <c r="J1336">
        <f t="shared" si="105"/>
        <v>4.050336558</v>
      </c>
    </row>
    <row r="1337" customHeight="1" spans="1:10">
      <c r="A1337" s="1" t="s">
        <v>9</v>
      </c>
      <c r="B1337" t="s">
        <v>1731</v>
      </c>
      <c r="C1337" t="s">
        <v>1753</v>
      </c>
      <c r="D1337" t="s">
        <v>1754</v>
      </c>
      <c r="E1337" t="s">
        <v>1755</v>
      </c>
      <c r="F1337">
        <v>300</v>
      </c>
      <c r="G1337" s="2">
        <v>4146.15384615385</v>
      </c>
      <c r="H1337" s="2">
        <v>4851</v>
      </c>
      <c r="I1337">
        <f t="shared" si="107"/>
        <v>4537.6865226</v>
      </c>
      <c r="J1337">
        <f t="shared" si="105"/>
        <v>15.125621742</v>
      </c>
    </row>
    <row r="1338" customHeight="1" spans="1:10">
      <c r="A1338" s="1" t="s">
        <v>1743</v>
      </c>
      <c r="B1338" t="s">
        <v>1731</v>
      </c>
      <c r="C1338" t="s">
        <v>1744</v>
      </c>
      <c r="D1338" t="s">
        <v>301</v>
      </c>
      <c r="E1338" t="s">
        <v>252</v>
      </c>
      <c r="F1338">
        <v>240</v>
      </c>
      <c r="G1338" s="2">
        <v>4724.10256410256</v>
      </c>
      <c r="H1338" s="2">
        <v>5527.2</v>
      </c>
      <c r="I1338">
        <f t="shared" si="107"/>
        <v>5170.21252272</v>
      </c>
      <c r="J1338">
        <f t="shared" si="105"/>
        <v>21.542552178</v>
      </c>
    </row>
    <row r="1339" customHeight="1" spans="1:10">
      <c r="A1339" s="1" t="s">
        <v>1736</v>
      </c>
      <c r="B1339" t="s">
        <v>1731</v>
      </c>
      <c r="C1339" t="s">
        <v>1737</v>
      </c>
      <c r="D1339" t="s">
        <v>1738</v>
      </c>
      <c r="E1339" t="s">
        <v>1739</v>
      </c>
      <c r="F1339">
        <v>150</v>
      </c>
      <c r="G1339" s="2">
        <v>3076.92307692308</v>
      </c>
      <c r="H1339" s="2">
        <v>3600</v>
      </c>
      <c r="I1339">
        <f t="shared" si="107"/>
        <v>3367.48536</v>
      </c>
      <c r="J1339">
        <f t="shared" si="105"/>
        <v>22.4499024</v>
      </c>
    </row>
    <row r="1340" customHeight="1" spans="1:10">
      <c r="A1340" s="1" t="s">
        <v>1740</v>
      </c>
      <c r="B1340" t="s">
        <v>1731</v>
      </c>
      <c r="C1340" t="s">
        <v>1741</v>
      </c>
      <c r="D1340" t="s">
        <v>1702</v>
      </c>
      <c r="E1340" t="s">
        <v>1742</v>
      </c>
      <c r="F1340">
        <v>1200</v>
      </c>
      <c r="G1340" s="2">
        <v>48717.9487179487</v>
      </c>
      <c r="H1340" s="2">
        <v>57000</v>
      </c>
      <c r="I1340">
        <f t="shared" si="107"/>
        <v>53318.5182</v>
      </c>
      <c r="J1340">
        <f t="shared" si="105"/>
        <v>44.4320985</v>
      </c>
    </row>
    <row r="1341" customHeight="1" spans="1:10">
      <c r="A1341" s="1" t="s">
        <v>1704</v>
      </c>
      <c r="B1341" t="s">
        <v>1731</v>
      </c>
      <c r="C1341" t="s">
        <v>1705</v>
      </c>
      <c r="D1341" t="s">
        <v>478</v>
      </c>
      <c r="E1341" t="s">
        <v>926</v>
      </c>
      <c r="F1341">
        <v>120</v>
      </c>
      <c r="G1341" s="2">
        <v>1962.05128205128</v>
      </c>
      <c r="H1341" s="2">
        <v>2295.6</v>
      </c>
      <c r="I1341">
        <f t="shared" si="107"/>
        <v>2147.33316456</v>
      </c>
      <c r="J1341">
        <f t="shared" si="105"/>
        <v>17.894443038</v>
      </c>
    </row>
    <row r="1342" customHeight="1" spans="1:10">
      <c r="A1342" s="1" t="s">
        <v>9</v>
      </c>
      <c r="B1342" t="s">
        <v>1731</v>
      </c>
      <c r="C1342" t="s">
        <v>542</v>
      </c>
      <c r="D1342" t="s">
        <v>1728</v>
      </c>
      <c r="E1342" t="s">
        <v>520</v>
      </c>
      <c r="F1342">
        <v>100</v>
      </c>
      <c r="G1342" s="2">
        <v>732.478632478633</v>
      </c>
      <c r="H1342" s="2">
        <v>857</v>
      </c>
      <c r="I1342">
        <f t="shared" si="107"/>
        <v>801.6485982</v>
      </c>
      <c r="J1342">
        <f t="shared" si="105"/>
        <v>8.016485982</v>
      </c>
    </row>
    <row r="1343" customHeight="1" spans="1:10">
      <c r="A1343" s="1" t="s">
        <v>1726</v>
      </c>
      <c r="B1343" t="s">
        <v>1731</v>
      </c>
      <c r="C1343" t="s">
        <v>1727</v>
      </c>
      <c r="D1343" t="s">
        <v>173</v>
      </c>
      <c r="E1343" t="s">
        <v>774</v>
      </c>
      <c r="F1343">
        <v>800</v>
      </c>
      <c r="G1343" s="2">
        <v>13080.3418803419</v>
      </c>
      <c r="H1343" s="2">
        <v>15304</v>
      </c>
      <c r="I1343">
        <f t="shared" si="107"/>
        <v>14315.5544304</v>
      </c>
      <c r="J1343">
        <f t="shared" si="105"/>
        <v>17.894443038</v>
      </c>
    </row>
    <row r="1344" customHeight="1" spans="1:10">
      <c r="A1344" s="1" t="s">
        <v>14</v>
      </c>
      <c r="B1344" t="s">
        <v>1731</v>
      </c>
      <c r="C1344" t="s">
        <v>1750</v>
      </c>
      <c r="D1344" t="s">
        <v>1751</v>
      </c>
      <c r="E1344" t="s">
        <v>1752</v>
      </c>
      <c r="F1344">
        <v>200</v>
      </c>
      <c r="G1344" s="2">
        <v>4647.86324786325</v>
      </c>
      <c r="H1344" s="2">
        <v>5438</v>
      </c>
      <c r="I1344">
        <f t="shared" si="107"/>
        <v>5086.7737188</v>
      </c>
      <c r="J1344">
        <f t="shared" si="105"/>
        <v>25.433868594</v>
      </c>
    </row>
    <row r="1345" customHeight="1" spans="1:10">
      <c r="A1345" s="1" t="s">
        <v>75</v>
      </c>
      <c r="B1345" t="s">
        <v>1731</v>
      </c>
      <c r="C1345" t="s">
        <v>956</v>
      </c>
      <c r="D1345" t="s">
        <v>1758</v>
      </c>
      <c r="E1345" t="s">
        <v>1759</v>
      </c>
      <c r="F1345">
        <v>160</v>
      </c>
      <c r="G1345" s="2">
        <v>9792.82051282051</v>
      </c>
      <c r="H1345" s="2">
        <v>11457.6</v>
      </c>
      <c r="I1345">
        <f t="shared" ref="I1345:I1375" si="108">H1345*0.9354126</f>
        <v>10717.58340576</v>
      </c>
      <c r="J1345">
        <f t="shared" si="105"/>
        <v>66.984896286</v>
      </c>
    </row>
    <row r="1346" customHeight="1" spans="1:10">
      <c r="A1346" s="1" t="s">
        <v>976</v>
      </c>
      <c r="B1346" t="s">
        <v>1731</v>
      </c>
      <c r="C1346" t="s">
        <v>977</v>
      </c>
      <c r="D1346" t="s">
        <v>1713</v>
      </c>
      <c r="E1346" t="s">
        <v>1714</v>
      </c>
      <c r="F1346">
        <v>50</v>
      </c>
      <c r="G1346" s="2">
        <v>1166.66666666667</v>
      </c>
      <c r="H1346" s="2">
        <v>1365</v>
      </c>
      <c r="I1346">
        <f t="shared" si="108"/>
        <v>1276.838199</v>
      </c>
      <c r="J1346">
        <f t="shared" si="105"/>
        <v>25.53676398</v>
      </c>
    </row>
    <row r="1347" customHeight="1" spans="1:10">
      <c r="A1347" s="1" t="s">
        <v>1709</v>
      </c>
      <c r="B1347" t="s">
        <v>1731</v>
      </c>
      <c r="C1347" t="s">
        <v>1710</v>
      </c>
      <c r="D1347" t="s">
        <v>1711</v>
      </c>
      <c r="E1347" t="s">
        <v>1712</v>
      </c>
      <c r="F1347">
        <v>120</v>
      </c>
      <c r="G1347" s="2">
        <v>3677.94871794872</v>
      </c>
      <c r="H1347" s="2">
        <v>4303.2</v>
      </c>
      <c r="I1347">
        <f t="shared" si="108"/>
        <v>4025.26750032</v>
      </c>
      <c r="J1347">
        <f t="shared" ref="J1347:J1410" si="109">I1347/F1347</f>
        <v>33.543895836</v>
      </c>
    </row>
    <row r="1348" customHeight="1" spans="1:10">
      <c r="A1348" s="1" t="s">
        <v>1353</v>
      </c>
      <c r="B1348" t="s">
        <v>1731</v>
      </c>
      <c r="C1348" t="s">
        <v>1699</v>
      </c>
      <c r="D1348" t="s">
        <v>1385</v>
      </c>
      <c r="E1348" t="s">
        <v>1700</v>
      </c>
      <c r="F1348">
        <v>240</v>
      </c>
      <c r="G1348" s="2">
        <v>6387.69230769231</v>
      </c>
      <c r="H1348" s="2">
        <v>7473.6</v>
      </c>
      <c r="I1348">
        <f t="shared" si="108"/>
        <v>6990.89960736</v>
      </c>
      <c r="J1348">
        <f t="shared" si="109"/>
        <v>29.128748364</v>
      </c>
    </row>
    <row r="1349" customHeight="1" spans="1:10">
      <c r="A1349" s="1" t="s">
        <v>1353</v>
      </c>
      <c r="B1349" t="s">
        <v>1731</v>
      </c>
      <c r="C1349" t="s">
        <v>1699</v>
      </c>
      <c r="D1349" t="s">
        <v>1385</v>
      </c>
      <c r="E1349" t="s">
        <v>1700</v>
      </c>
      <c r="F1349">
        <v>180</v>
      </c>
      <c r="G1349" s="2">
        <v>4790.76923076923</v>
      </c>
      <c r="H1349" s="2">
        <v>5605.2</v>
      </c>
      <c r="I1349">
        <f t="shared" si="108"/>
        <v>5243.17470552</v>
      </c>
      <c r="J1349">
        <f t="shared" si="109"/>
        <v>29.128748364</v>
      </c>
    </row>
    <row r="1350" customHeight="1" spans="1:10">
      <c r="A1350" s="1" t="s">
        <v>14</v>
      </c>
      <c r="B1350" t="s">
        <v>1731</v>
      </c>
      <c r="C1350" t="s">
        <v>1364</v>
      </c>
      <c r="D1350" t="s">
        <v>1760</v>
      </c>
      <c r="E1350" t="s">
        <v>1366</v>
      </c>
      <c r="F1350">
        <v>10</v>
      </c>
      <c r="G1350" s="2">
        <v>569.230769230769</v>
      </c>
      <c r="H1350" s="2">
        <v>666</v>
      </c>
      <c r="I1350">
        <f t="shared" si="108"/>
        <v>622.9847916</v>
      </c>
      <c r="J1350">
        <f t="shared" si="109"/>
        <v>62.29847916</v>
      </c>
    </row>
    <row r="1351" customHeight="1" spans="1:10">
      <c r="A1351" s="1" t="s">
        <v>1720</v>
      </c>
      <c r="B1351" t="s">
        <v>1731</v>
      </c>
      <c r="C1351" t="s">
        <v>1721</v>
      </c>
      <c r="D1351" t="s">
        <v>1722</v>
      </c>
      <c r="E1351" t="s">
        <v>1723</v>
      </c>
      <c r="F1351">
        <v>120</v>
      </c>
      <c r="G1351" s="2">
        <v>3383.58974358974</v>
      </c>
      <c r="H1351" s="2">
        <v>3958.8</v>
      </c>
      <c r="I1351">
        <f t="shared" si="108"/>
        <v>3703.11140088</v>
      </c>
      <c r="J1351">
        <f t="shared" si="109"/>
        <v>30.859261674</v>
      </c>
    </row>
    <row r="1352" customHeight="1" spans="1:10">
      <c r="A1352" s="1" t="s">
        <v>288</v>
      </c>
      <c r="B1352" t="s">
        <v>1731</v>
      </c>
      <c r="C1352" t="s">
        <v>289</v>
      </c>
      <c r="D1352" t="s">
        <v>1715</v>
      </c>
      <c r="E1352" t="s">
        <v>1716</v>
      </c>
      <c r="F1352">
        <v>360</v>
      </c>
      <c r="G1352" s="2">
        <v>5747.69230769231</v>
      </c>
      <c r="H1352" s="2">
        <v>6724.8</v>
      </c>
      <c r="I1352">
        <f t="shared" si="108"/>
        <v>6290.46265248</v>
      </c>
      <c r="J1352">
        <f t="shared" si="109"/>
        <v>17.473507368</v>
      </c>
    </row>
    <row r="1353" customHeight="1" spans="1:10">
      <c r="A1353" s="1" t="s">
        <v>1745</v>
      </c>
      <c r="B1353" t="s">
        <v>1731</v>
      </c>
      <c r="C1353" t="s">
        <v>1746</v>
      </c>
      <c r="D1353" t="s">
        <v>301</v>
      </c>
      <c r="E1353" t="s">
        <v>65</v>
      </c>
      <c r="F1353">
        <v>100</v>
      </c>
      <c r="G1353" s="2">
        <v>1452.99145299145</v>
      </c>
      <c r="H1353" s="2">
        <v>1700</v>
      </c>
      <c r="I1353">
        <f t="shared" si="108"/>
        <v>1590.20142</v>
      </c>
      <c r="J1353">
        <f t="shared" si="109"/>
        <v>15.9020142</v>
      </c>
    </row>
    <row r="1354" customHeight="1" spans="1:10">
      <c r="A1354" s="1" t="s">
        <v>1640</v>
      </c>
      <c r="B1354" t="s">
        <v>1731</v>
      </c>
      <c r="C1354" t="s">
        <v>1701</v>
      </c>
      <c r="D1354" t="s">
        <v>1702</v>
      </c>
      <c r="E1354" t="s">
        <v>1703</v>
      </c>
      <c r="F1354">
        <v>300</v>
      </c>
      <c r="G1354" s="2">
        <v>2535.89743589744</v>
      </c>
      <c r="H1354" s="2">
        <v>2967</v>
      </c>
      <c r="I1354">
        <f t="shared" si="108"/>
        <v>2775.3691842</v>
      </c>
      <c r="J1354">
        <f t="shared" si="109"/>
        <v>9.251230614</v>
      </c>
    </row>
    <row r="1355" customHeight="1" spans="1:10">
      <c r="A1355" s="1" t="s">
        <v>1726</v>
      </c>
      <c r="B1355" t="s">
        <v>1731</v>
      </c>
      <c r="C1355" t="s">
        <v>1727</v>
      </c>
      <c r="D1355" t="s">
        <v>173</v>
      </c>
      <c r="E1355" t="s">
        <v>774</v>
      </c>
      <c r="F1355">
        <v>400</v>
      </c>
      <c r="G1355" s="2">
        <v>6540.17094017094</v>
      </c>
      <c r="H1355" s="2">
        <v>7652</v>
      </c>
      <c r="I1355">
        <f t="shared" si="108"/>
        <v>7157.7772152</v>
      </c>
      <c r="J1355">
        <f t="shared" si="109"/>
        <v>17.894443038</v>
      </c>
    </row>
    <row r="1356" customHeight="1" spans="1:10">
      <c r="A1356" s="1" t="s">
        <v>75</v>
      </c>
      <c r="B1356" t="s">
        <v>1731</v>
      </c>
      <c r="C1356" t="s">
        <v>77</v>
      </c>
      <c r="D1356" t="s">
        <v>78</v>
      </c>
      <c r="E1356" t="s">
        <v>1766</v>
      </c>
      <c r="F1356">
        <v>8</v>
      </c>
      <c r="G1356" s="2">
        <v>89.2991452991453</v>
      </c>
      <c r="H1356" s="2">
        <v>104.48</v>
      </c>
      <c r="I1356">
        <f t="shared" si="108"/>
        <v>97.731908448</v>
      </c>
      <c r="J1356">
        <f t="shared" si="109"/>
        <v>12.216488556</v>
      </c>
    </row>
    <row r="1357" customHeight="1" spans="1:10">
      <c r="A1357" s="1" t="s">
        <v>9</v>
      </c>
      <c r="B1357" t="s">
        <v>1731</v>
      </c>
      <c r="C1357" t="s">
        <v>326</v>
      </c>
      <c r="D1357" t="s">
        <v>1767</v>
      </c>
      <c r="E1357" t="s">
        <v>894</v>
      </c>
      <c r="F1357">
        <v>100</v>
      </c>
      <c r="G1357" s="2">
        <v>1882.05128205128</v>
      </c>
      <c r="H1357" s="2">
        <v>2202</v>
      </c>
      <c r="I1357">
        <f t="shared" si="108"/>
        <v>2059.7785452</v>
      </c>
      <c r="J1357">
        <f t="shared" si="109"/>
        <v>20.597785452</v>
      </c>
    </row>
    <row r="1358" customHeight="1" spans="1:10">
      <c r="A1358" s="1" t="s">
        <v>75</v>
      </c>
      <c r="B1358" t="s">
        <v>1731</v>
      </c>
      <c r="C1358" t="s">
        <v>77</v>
      </c>
      <c r="D1358" t="s">
        <v>78</v>
      </c>
      <c r="E1358" t="s">
        <v>1766</v>
      </c>
      <c r="F1358">
        <v>8</v>
      </c>
      <c r="G1358" s="2">
        <v>89.2991452991453</v>
      </c>
      <c r="H1358" s="2">
        <v>104.48</v>
      </c>
      <c r="I1358">
        <f t="shared" si="108"/>
        <v>97.731908448</v>
      </c>
      <c r="J1358">
        <f t="shared" si="109"/>
        <v>12.216488556</v>
      </c>
    </row>
    <row r="1359" customHeight="1" spans="1:10">
      <c r="A1359" s="1" t="s">
        <v>1736</v>
      </c>
      <c r="B1359" t="s">
        <v>1731</v>
      </c>
      <c r="C1359" t="s">
        <v>1737</v>
      </c>
      <c r="D1359" t="s">
        <v>1738</v>
      </c>
      <c r="E1359" t="s">
        <v>1739</v>
      </c>
      <c r="F1359">
        <v>300</v>
      </c>
      <c r="G1359" s="2">
        <v>6153.84615384615</v>
      </c>
      <c r="H1359" s="2">
        <v>7200</v>
      </c>
      <c r="I1359">
        <f t="shared" si="108"/>
        <v>6734.97072</v>
      </c>
      <c r="J1359">
        <f t="shared" si="109"/>
        <v>22.4499024</v>
      </c>
    </row>
    <row r="1360" customHeight="1" spans="1:10">
      <c r="A1360" s="1" t="s">
        <v>1709</v>
      </c>
      <c r="B1360" t="s">
        <v>1731</v>
      </c>
      <c r="C1360" t="s">
        <v>1710</v>
      </c>
      <c r="D1360" t="s">
        <v>1711</v>
      </c>
      <c r="E1360" t="s">
        <v>1712</v>
      </c>
      <c r="F1360">
        <v>480</v>
      </c>
      <c r="G1360" s="2">
        <v>14711.7948717949</v>
      </c>
      <c r="H1360" s="2">
        <v>17212.8</v>
      </c>
      <c r="I1360">
        <f t="shared" si="108"/>
        <v>16101.07000128</v>
      </c>
      <c r="J1360">
        <f t="shared" si="109"/>
        <v>33.543895836</v>
      </c>
    </row>
    <row r="1361" customHeight="1" spans="1:10">
      <c r="A1361" s="1" t="s">
        <v>9</v>
      </c>
      <c r="B1361" t="s">
        <v>1731</v>
      </c>
      <c r="C1361" t="s">
        <v>542</v>
      </c>
      <c r="D1361" t="s">
        <v>1728</v>
      </c>
      <c r="E1361" t="s">
        <v>520</v>
      </c>
      <c r="F1361">
        <v>100</v>
      </c>
      <c r="G1361" s="2">
        <v>732.478632478633</v>
      </c>
      <c r="H1361" s="2">
        <v>857</v>
      </c>
      <c r="I1361">
        <f t="shared" si="108"/>
        <v>801.6485982</v>
      </c>
      <c r="J1361">
        <f t="shared" si="109"/>
        <v>8.016485982</v>
      </c>
    </row>
    <row r="1362" customHeight="1" spans="1:10">
      <c r="A1362" s="1" t="s">
        <v>878</v>
      </c>
      <c r="B1362" t="s">
        <v>1731</v>
      </c>
      <c r="C1362" t="s">
        <v>1362</v>
      </c>
      <c r="D1362" t="s">
        <v>1765</v>
      </c>
      <c r="E1362" t="s">
        <v>951</v>
      </c>
      <c r="F1362">
        <v>1800</v>
      </c>
      <c r="G1362" s="2">
        <v>6661.53846153846</v>
      </c>
      <c r="H1362" s="2">
        <v>7794</v>
      </c>
      <c r="I1362">
        <f t="shared" si="108"/>
        <v>7290.6058044</v>
      </c>
      <c r="J1362">
        <f t="shared" si="109"/>
        <v>4.050336558</v>
      </c>
    </row>
    <row r="1363" customHeight="1" spans="1:10">
      <c r="A1363" s="1" t="s">
        <v>9</v>
      </c>
      <c r="B1363" t="s">
        <v>1731</v>
      </c>
      <c r="C1363" t="s">
        <v>1753</v>
      </c>
      <c r="D1363" t="s">
        <v>1754</v>
      </c>
      <c r="E1363" t="s">
        <v>1755</v>
      </c>
      <c r="F1363">
        <v>360</v>
      </c>
      <c r="G1363" s="2">
        <v>4975.38461538462</v>
      </c>
      <c r="H1363" s="2">
        <v>5821.2</v>
      </c>
      <c r="I1363">
        <f t="shared" si="108"/>
        <v>5445.22382712</v>
      </c>
      <c r="J1363">
        <f t="shared" si="109"/>
        <v>15.125621742</v>
      </c>
    </row>
    <row r="1364" customHeight="1" spans="1:10">
      <c r="A1364" s="1" t="s">
        <v>14</v>
      </c>
      <c r="B1364" t="s">
        <v>1731</v>
      </c>
      <c r="C1364" t="s">
        <v>1364</v>
      </c>
      <c r="D1364" t="s">
        <v>1760</v>
      </c>
      <c r="E1364" t="s">
        <v>1366</v>
      </c>
      <c r="F1364">
        <v>40</v>
      </c>
      <c r="G1364" s="2">
        <v>2276.92307692308</v>
      </c>
      <c r="H1364" s="2">
        <v>2664</v>
      </c>
      <c r="I1364">
        <f t="shared" si="108"/>
        <v>2491.9391664</v>
      </c>
      <c r="J1364">
        <f t="shared" si="109"/>
        <v>62.29847916</v>
      </c>
    </row>
    <row r="1365" customHeight="1" spans="1:10">
      <c r="A1365" s="1" t="s">
        <v>1726</v>
      </c>
      <c r="B1365" t="s">
        <v>1731</v>
      </c>
      <c r="C1365" t="s">
        <v>1727</v>
      </c>
      <c r="D1365" t="s">
        <v>173</v>
      </c>
      <c r="E1365" t="s">
        <v>774</v>
      </c>
      <c r="F1365">
        <v>800</v>
      </c>
      <c r="G1365" s="2">
        <v>13080.3418803419</v>
      </c>
      <c r="H1365" s="2">
        <v>15304</v>
      </c>
      <c r="I1365">
        <f t="shared" si="108"/>
        <v>14315.5544304</v>
      </c>
      <c r="J1365">
        <f t="shared" si="109"/>
        <v>17.894443038</v>
      </c>
    </row>
    <row r="1366" customHeight="1" spans="1:10">
      <c r="A1366" s="1" t="s">
        <v>288</v>
      </c>
      <c r="B1366" t="s">
        <v>1731</v>
      </c>
      <c r="C1366" t="s">
        <v>289</v>
      </c>
      <c r="D1366" t="s">
        <v>1715</v>
      </c>
      <c r="E1366" t="s">
        <v>1716</v>
      </c>
      <c r="F1366">
        <v>200</v>
      </c>
      <c r="G1366" s="2">
        <v>3193.16239316239</v>
      </c>
      <c r="H1366" s="2">
        <v>3736</v>
      </c>
      <c r="I1366">
        <f t="shared" si="108"/>
        <v>3494.7014736</v>
      </c>
      <c r="J1366">
        <f t="shared" si="109"/>
        <v>17.473507368</v>
      </c>
    </row>
    <row r="1367" customHeight="1" spans="1:10">
      <c r="A1367" s="1" t="s">
        <v>1736</v>
      </c>
      <c r="B1367" t="s">
        <v>1731</v>
      </c>
      <c r="C1367" t="s">
        <v>1737</v>
      </c>
      <c r="D1367" t="s">
        <v>1738</v>
      </c>
      <c r="E1367" t="s">
        <v>1739</v>
      </c>
      <c r="F1367">
        <v>150</v>
      </c>
      <c r="G1367" s="2">
        <v>3076.92307692308</v>
      </c>
      <c r="H1367" s="2">
        <v>3600</v>
      </c>
      <c r="I1367">
        <f t="shared" si="108"/>
        <v>3367.48536</v>
      </c>
      <c r="J1367">
        <f t="shared" si="109"/>
        <v>22.4499024</v>
      </c>
    </row>
    <row r="1368" customHeight="1" spans="1:10">
      <c r="A1368" s="1" t="s">
        <v>873</v>
      </c>
      <c r="B1368" t="s">
        <v>1731</v>
      </c>
      <c r="C1368" t="s">
        <v>874</v>
      </c>
      <c r="D1368" t="s">
        <v>604</v>
      </c>
      <c r="E1368" t="s">
        <v>1735</v>
      </c>
      <c r="F1368">
        <v>100</v>
      </c>
      <c r="G1368" s="2">
        <v>2828.20512820513</v>
      </c>
      <c r="H1368" s="2">
        <v>3309</v>
      </c>
      <c r="I1368">
        <f t="shared" si="108"/>
        <v>3095.2802934</v>
      </c>
      <c r="J1368">
        <f t="shared" si="109"/>
        <v>30.952802934</v>
      </c>
    </row>
    <row r="1369" customHeight="1" spans="1:10">
      <c r="A1369" s="1" t="s">
        <v>1720</v>
      </c>
      <c r="B1369" t="s">
        <v>1731</v>
      </c>
      <c r="C1369" t="s">
        <v>1721</v>
      </c>
      <c r="D1369" t="s">
        <v>1722</v>
      </c>
      <c r="E1369" t="s">
        <v>1723</v>
      </c>
      <c r="F1369">
        <v>240</v>
      </c>
      <c r="G1369" s="2">
        <v>6767.17948717949</v>
      </c>
      <c r="H1369" s="2">
        <v>7917.6</v>
      </c>
      <c r="I1369">
        <f t="shared" si="108"/>
        <v>7406.22280176</v>
      </c>
      <c r="J1369">
        <f t="shared" si="109"/>
        <v>30.859261674</v>
      </c>
    </row>
    <row r="1370" customHeight="1" spans="1:10">
      <c r="A1370" s="1" t="s">
        <v>9</v>
      </c>
      <c r="B1370" t="s">
        <v>1731</v>
      </c>
      <c r="C1370" t="s">
        <v>326</v>
      </c>
      <c r="D1370" t="s">
        <v>1767</v>
      </c>
      <c r="E1370" t="s">
        <v>894</v>
      </c>
      <c r="F1370">
        <v>100</v>
      </c>
      <c r="G1370" s="2">
        <v>1882.05128205128</v>
      </c>
      <c r="H1370" s="2">
        <v>2202</v>
      </c>
      <c r="I1370">
        <f t="shared" si="108"/>
        <v>2059.7785452</v>
      </c>
      <c r="J1370">
        <f t="shared" si="109"/>
        <v>20.597785452</v>
      </c>
    </row>
    <row r="1371" customHeight="1" spans="1:10">
      <c r="A1371" s="1" t="s">
        <v>1353</v>
      </c>
      <c r="B1371" t="s">
        <v>1731</v>
      </c>
      <c r="C1371" t="s">
        <v>1699</v>
      </c>
      <c r="D1371" t="s">
        <v>1385</v>
      </c>
      <c r="E1371" t="s">
        <v>1700</v>
      </c>
      <c r="F1371">
        <v>300</v>
      </c>
      <c r="G1371" s="2">
        <v>7984.61538461538</v>
      </c>
      <c r="H1371" s="2">
        <v>9342</v>
      </c>
      <c r="I1371">
        <f t="shared" si="108"/>
        <v>8738.6245092</v>
      </c>
      <c r="J1371">
        <f t="shared" si="109"/>
        <v>29.128748364</v>
      </c>
    </row>
    <row r="1372" customHeight="1" spans="1:10">
      <c r="A1372" s="1" t="s">
        <v>1720</v>
      </c>
      <c r="B1372" t="s">
        <v>1731</v>
      </c>
      <c r="C1372" t="s">
        <v>1721</v>
      </c>
      <c r="D1372" t="s">
        <v>1722</v>
      </c>
      <c r="E1372" t="s">
        <v>1723</v>
      </c>
      <c r="F1372">
        <v>120</v>
      </c>
      <c r="G1372" s="2">
        <v>3383.58974358974</v>
      </c>
      <c r="H1372" s="2">
        <v>3958.8</v>
      </c>
      <c r="I1372">
        <f t="shared" si="108"/>
        <v>3703.11140088</v>
      </c>
      <c r="J1372">
        <f t="shared" si="109"/>
        <v>30.859261674</v>
      </c>
    </row>
    <row r="1373" customHeight="1" spans="1:10">
      <c r="A1373" s="1" t="s">
        <v>873</v>
      </c>
      <c r="B1373" t="s">
        <v>1731</v>
      </c>
      <c r="C1373" t="s">
        <v>874</v>
      </c>
      <c r="D1373" t="s">
        <v>604</v>
      </c>
      <c r="E1373" t="s">
        <v>1735</v>
      </c>
      <c r="F1373">
        <v>200</v>
      </c>
      <c r="G1373" s="2">
        <v>5656.41025641026</v>
      </c>
      <c r="H1373" s="2">
        <v>6618</v>
      </c>
      <c r="I1373">
        <f t="shared" si="108"/>
        <v>6190.5605868</v>
      </c>
      <c r="J1373">
        <f t="shared" si="109"/>
        <v>30.952802934</v>
      </c>
    </row>
    <row r="1374" customHeight="1" spans="1:10">
      <c r="A1374" s="1" t="s">
        <v>1743</v>
      </c>
      <c r="B1374" t="s">
        <v>1731</v>
      </c>
      <c r="C1374" t="s">
        <v>1744</v>
      </c>
      <c r="D1374" t="s">
        <v>301</v>
      </c>
      <c r="E1374" t="s">
        <v>252</v>
      </c>
      <c r="F1374">
        <v>160</v>
      </c>
      <c r="G1374" s="2">
        <v>3149.40170940171</v>
      </c>
      <c r="H1374" s="2">
        <v>3684.8</v>
      </c>
      <c r="I1374">
        <f t="shared" si="108"/>
        <v>3446.80834848</v>
      </c>
      <c r="J1374">
        <f t="shared" si="109"/>
        <v>21.542552178</v>
      </c>
    </row>
    <row r="1375" customHeight="1" spans="1:10">
      <c r="A1375" s="1" t="s">
        <v>1495</v>
      </c>
      <c r="B1375" t="s">
        <v>1731</v>
      </c>
      <c r="C1375" t="s">
        <v>1611</v>
      </c>
      <c r="D1375" t="s">
        <v>1612</v>
      </c>
      <c r="E1375" t="s">
        <v>1613</v>
      </c>
      <c r="F1375">
        <v>80</v>
      </c>
      <c r="G1375" s="2">
        <v>1563.07692307692</v>
      </c>
      <c r="H1375" s="2">
        <v>1828.8</v>
      </c>
      <c r="I1375">
        <f t="shared" si="108"/>
        <v>1710.68256288</v>
      </c>
      <c r="J1375">
        <f t="shared" si="109"/>
        <v>21.383532036</v>
      </c>
    </row>
    <row r="1376" customHeight="1" spans="1:10">
      <c r="A1376" s="1" t="s">
        <v>1730</v>
      </c>
      <c r="B1376" t="s">
        <v>1771</v>
      </c>
      <c r="C1376" t="s">
        <v>1732</v>
      </c>
      <c r="D1376" t="s">
        <v>1733</v>
      </c>
      <c r="E1376" t="s">
        <v>1734</v>
      </c>
      <c r="F1376">
        <v>300</v>
      </c>
      <c r="G1376" s="2">
        <v>3743.58974358974</v>
      </c>
      <c r="H1376" s="2">
        <v>4380</v>
      </c>
      <c r="I1376">
        <f t="shared" ref="I1376:I1439" si="110">H1376*0.9354126</f>
        <v>4097.107188</v>
      </c>
      <c r="J1376">
        <f t="shared" si="109"/>
        <v>13.65702396</v>
      </c>
    </row>
    <row r="1377" customHeight="1" spans="1:10">
      <c r="A1377" s="1" t="s">
        <v>1646</v>
      </c>
      <c r="B1377" t="s">
        <v>1652</v>
      </c>
      <c r="C1377" t="s">
        <v>1648</v>
      </c>
      <c r="D1377" t="s">
        <v>1649</v>
      </c>
      <c r="E1377" t="s">
        <v>1650</v>
      </c>
      <c r="F1377">
        <v>360</v>
      </c>
      <c r="G1377" s="2">
        <v>12307.6923076923</v>
      </c>
      <c r="H1377" s="2">
        <v>14400</v>
      </c>
      <c r="I1377">
        <f t="shared" si="110"/>
        <v>13469.94144</v>
      </c>
      <c r="J1377">
        <f t="shared" si="109"/>
        <v>37.416504</v>
      </c>
    </row>
    <row r="1378" customHeight="1" spans="1:10">
      <c r="A1378" s="1" t="s">
        <v>1686</v>
      </c>
      <c r="B1378" t="s">
        <v>1772</v>
      </c>
      <c r="C1378" t="s">
        <v>1688</v>
      </c>
      <c r="D1378" t="s">
        <v>1689</v>
      </c>
      <c r="E1378" t="s">
        <v>1690</v>
      </c>
      <c r="F1378">
        <v>200</v>
      </c>
      <c r="G1378" s="2">
        <v>4991.45299145299</v>
      </c>
      <c r="H1378" s="2">
        <v>5840</v>
      </c>
      <c r="I1378">
        <f t="shared" si="110"/>
        <v>5462.809584</v>
      </c>
      <c r="J1378">
        <f t="shared" si="109"/>
        <v>27.31404792</v>
      </c>
    </row>
    <row r="1379" customHeight="1" spans="1:10">
      <c r="A1379" s="1" t="s">
        <v>1623</v>
      </c>
      <c r="B1379" t="s">
        <v>1694</v>
      </c>
      <c r="C1379" t="s">
        <v>1624</v>
      </c>
      <c r="D1379" t="s">
        <v>1773</v>
      </c>
      <c r="E1379" t="s">
        <v>1626</v>
      </c>
      <c r="F1379">
        <v>200</v>
      </c>
      <c r="G1379" s="2">
        <v>4529.91452991453</v>
      </c>
      <c r="H1379" s="2">
        <v>5300</v>
      </c>
      <c r="I1379">
        <f t="shared" si="110"/>
        <v>4957.68678</v>
      </c>
      <c r="J1379">
        <f t="shared" si="109"/>
        <v>24.7884339</v>
      </c>
    </row>
    <row r="1380" customHeight="1" spans="1:10">
      <c r="A1380" s="1" t="s">
        <v>1634</v>
      </c>
      <c r="B1380" t="s">
        <v>1774</v>
      </c>
      <c r="C1380" t="s">
        <v>1636</v>
      </c>
      <c r="D1380" t="s">
        <v>1775</v>
      </c>
      <c r="E1380" t="s">
        <v>1638</v>
      </c>
      <c r="F1380">
        <v>800</v>
      </c>
      <c r="G1380" s="2">
        <v>14222.2222222222</v>
      </c>
      <c r="H1380" s="2">
        <v>16640</v>
      </c>
      <c r="I1380">
        <f t="shared" si="110"/>
        <v>15565.265664</v>
      </c>
      <c r="J1380">
        <f t="shared" si="109"/>
        <v>19.45658208</v>
      </c>
    </row>
    <row r="1381" customHeight="1" spans="1:10">
      <c r="A1381" s="1" t="s">
        <v>1646</v>
      </c>
      <c r="B1381" t="s">
        <v>1652</v>
      </c>
      <c r="C1381" t="s">
        <v>1648</v>
      </c>
      <c r="D1381" t="s">
        <v>1649</v>
      </c>
      <c r="E1381" t="s">
        <v>1650</v>
      </c>
      <c r="F1381">
        <v>360</v>
      </c>
      <c r="G1381" s="2">
        <v>12307.6923076923</v>
      </c>
      <c r="H1381" s="2">
        <v>14400</v>
      </c>
      <c r="I1381">
        <f t="shared" si="110"/>
        <v>13469.94144</v>
      </c>
      <c r="J1381">
        <f t="shared" si="109"/>
        <v>37.416504</v>
      </c>
    </row>
    <row r="1382" customHeight="1" spans="1:10">
      <c r="A1382" s="1" t="s">
        <v>1646</v>
      </c>
      <c r="B1382" t="s">
        <v>1652</v>
      </c>
      <c r="C1382" t="s">
        <v>1648</v>
      </c>
      <c r="D1382" t="s">
        <v>1649</v>
      </c>
      <c r="E1382" t="s">
        <v>1650</v>
      </c>
      <c r="F1382">
        <v>120</v>
      </c>
      <c r="G1382" s="2">
        <v>4102.5641025641</v>
      </c>
      <c r="H1382" s="2">
        <v>4800</v>
      </c>
      <c r="I1382">
        <f t="shared" si="110"/>
        <v>4489.98048</v>
      </c>
      <c r="J1382">
        <f t="shared" si="109"/>
        <v>37.416504</v>
      </c>
    </row>
    <row r="1383" customHeight="1" spans="1:10">
      <c r="A1383" s="1" t="s">
        <v>66</v>
      </c>
      <c r="B1383" t="s">
        <v>1776</v>
      </c>
      <c r="C1383" t="s">
        <v>1440</v>
      </c>
      <c r="D1383" t="s">
        <v>1441</v>
      </c>
      <c r="E1383" t="s">
        <v>375</v>
      </c>
      <c r="F1383">
        <v>20</v>
      </c>
      <c r="G1383" s="2">
        <v>128.205128205128</v>
      </c>
      <c r="H1383" s="2">
        <v>150</v>
      </c>
      <c r="I1383">
        <f t="shared" si="110"/>
        <v>140.31189</v>
      </c>
      <c r="J1383">
        <f t="shared" si="109"/>
        <v>7.0155945</v>
      </c>
    </row>
    <row r="1384" customHeight="1" spans="1:10">
      <c r="A1384" s="1" t="s">
        <v>197</v>
      </c>
      <c r="B1384" t="s">
        <v>1776</v>
      </c>
      <c r="C1384" t="s">
        <v>1777</v>
      </c>
      <c r="D1384" t="s">
        <v>808</v>
      </c>
      <c r="E1384" t="s">
        <v>1778</v>
      </c>
      <c r="F1384">
        <v>100</v>
      </c>
      <c r="G1384" s="2">
        <v>384.615384615385</v>
      </c>
      <c r="H1384" s="2">
        <v>450</v>
      </c>
      <c r="I1384">
        <f t="shared" si="110"/>
        <v>420.93567</v>
      </c>
      <c r="J1384">
        <f t="shared" si="109"/>
        <v>4.2093567</v>
      </c>
    </row>
    <row r="1385" customHeight="1" spans="1:10">
      <c r="A1385" s="1" t="s">
        <v>197</v>
      </c>
      <c r="B1385" t="s">
        <v>1776</v>
      </c>
      <c r="C1385" t="s">
        <v>1779</v>
      </c>
      <c r="D1385" t="s">
        <v>502</v>
      </c>
      <c r="E1385" t="s">
        <v>1780</v>
      </c>
      <c r="F1385">
        <v>50</v>
      </c>
      <c r="G1385" s="2">
        <v>192.307692307692</v>
      </c>
      <c r="H1385" s="2">
        <v>225</v>
      </c>
      <c r="I1385">
        <f t="shared" si="110"/>
        <v>210.467835</v>
      </c>
      <c r="J1385">
        <f t="shared" si="109"/>
        <v>4.2093567</v>
      </c>
    </row>
    <row r="1386" customHeight="1" spans="1:10">
      <c r="A1386" s="1" t="s">
        <v>197</v>
      </c>
      <c r="B1386" t="s">
        <v>1776</v>
      </c>
      <c r="C1386" t="s">
        <v>1781</v>
      </c>
      <c r="D1386" t="s">
        <v>1782</v>
      </c>
      <c r="E1386" t="s">
        <v>1783</v>
      </c>
      <c r="F1386">
        <v>150</v>
      </c>
      <c r="G1386" s="2">
        <v>2229.48717948718</v>
      </c>
      <c r="H1386" s="2">
        <v>2608.5</v>
      </c>
      <c r="I1386">
        <f t="shared" si="110"/>
        <v>2440.0237671</v>
      </c>
      <c r="J1386">
        <f t="shared" si="109"/>
        <v>16.266825114</v>
      </c>
    </row>
    <row r="1387" customHeight="1" spans="1:10">
      <c r="A1387" s="1" t="s">
        <v>197</v>
      </c>
      <c r="B1387" t="s">
        <v>1776</v>
      </c>
      <c r="C1387" t="s">
        <v>1784</v>
      </c>
      <c r="D1387" t="s">
        <v>1785</v>
      </c>
      <c r="E1387" t="s">
        <v>1783</v>
      </c>
      <c r="F1387">
        <v>120</v>
      </c>
      <c r="G1387" s="2">
        <v>3606.15384615385</v>
      </c>
      <c r="H1387" s="2">
        <v>4219.2</v>
      </c>
      <c r="I1387">
        <f t="shared" si="110"/>
        <v>3946.69284192</v>
      </c>
      <c r="J1387">
        <f t="shared" si="109"/>
        <v>32.889107016</v>
      </c>
    </row>
    <row r="1388" customHeight="1" spans="1:10">
      <c r="A1388" s="1" t="s">
        <v>14</v>
      </c>
      <c r="B1388" t="s">
        <v>1776</v>
      </c>
      <c r="C1388" t="s">
        <v>1266</v>
      </c>
      <c r="D1388" t="s">
        <v>301</v>
      </c>
      <c r="E1388" t="s">
        <v>1786</v>
      </c>
      <c r="F1388">
        <v>100</v>
      </c>
      <c r="G1388" s="2">
        <v>188.034188034188</v>
      </c>
      <c r="H1388" s="2">
        <v>220</v>
      </c>
      <c r="I1388">
        <f t="shared" si="110"/>
        <v>205.790772</v>
      </c>
      <c r="J1388">
        <f t="shared" si="109"/>
        <v>2.05790772</v>
      </c>
    </row>
    <row r="1389" customHeight="1" spans="1:10">
      <c r="A1389" s="1" t="s">
        <v>203</v>
      </c>
      <c r="B1389" t="s">
        <v>1776</v>
      </c>
      <c r="C1389" t="s">
        <v>297</v>
      </c>
      <c r="D1389" t="s">
        <v>298</v>
      </c>
      <c r="E1389" t="s">
        <v>1787</v>
      </c>
      <c r="F1389">
        <v>30</v>
      </c>
      <c r="G1389" s="2">
        <v>243.589743589744</v>
      </c>
      <c r="H1389" s="2">
        <v>285</v>
      </c>
      <c r="I1389">
        <f t="shared" si="110"/>
        <v>266.592591</v>
      </c>
      <c r="J1389">
        <f t="shared" si="109"/>
        <v>8.8864197</v>
      </c>
    </row>
    <row r="1390" customHeight="1" spans="1:10">
      <c r="A1390" s="1" t="s">
        <v>66</v>
      </c>
      <c r="B1390" t="s">
        <v>1776</v>
      </c>
      <c r="C1390" t="s">
        <v>364</v>
      </c>
      <c r="D1390" t="s">
        <v>359</v>
      </c>
      <c r="E1390" t="s">
        <v>1788</v>
      </c>
      <c r="F1390">
        <v>200</v>
      </c>
      <c r="G1390" s="2">
        <v>1846.15384615385</v>
      </c>
      <c r="H1390" s="2">
        <v>2160</v>
      </c>
      <c r="I1390">
        <f t="shared" si="110"/>
        <v>2020.491216</v>
      </c>
      <c r="J1390">
        <f t="shared" si="109"/>
        <v>10.10245608</v>
      </c>
    </row>
    <row r="1391" customHeight="1" spans="1:10">
      <c r="A1391" s="1" t="s">
        <v>14</v>
      </c>
      <c r="B1391" t="s">
        <v>1776</v>
      </c>
      <c r="C1391" t="s">
        <v>1219</v>
      </c>
      <c r="D1391" t="s">
        <v>1789</v>
      </c>
      <c r="E1391" t="s">
        <v>596</v>
      </c>
      <c r="F1391">
        <v>10</v>
      </c>
      <c r="G1391" s="2">
        <v>111.111111111111</v>
      </c>
      <c r="H1391" s="2">
        <v>130</v>
      </c>
      <c r="I1391">
        <f t="shared" si="110"/>
        <v>121.603638</v>
      </c>
      <c r="J1391">
        <f t="shared" si="109"/>
        <v>12.1603638</v>
      </c>
    </row>
    <row r="1392" customHeight="1" spans="1:10">
      <c r="A1392" s="1" t="s">
        <v>14</v>
      </c>
      <c r="B1392" t="s">
        <v>1790</v>
      </c>
      <c r="C1392" t="s">
        <v>1273</v>
      </c>
      <c r="D1392" t="s">
        <v>803</v>
      </c>
      <c r="E1392" t="s">
        <v>1791</v>
      </c>
      <c r="F1392">
        <v>200</v>
      </c>
      <c r="G1392" s="2">
        <v>1025.64102564103</v>
      </c>
      <c r="H1392" s="2">
        <v>1200</v>
      </c>
      <c r="I1392">
        <f t="shared" si="110"/>
        <v>1122.49512</v>
      </c>
      <c r="J1392">
        <f t="shared" si="109"/>
        <v>5.6124756</v>
      </c>
    </row>
    <row r="1393" customHeight="1" spans="1:10">
      <c r="A1393" s="1" t="s">
        <v>14</v>
      </c>
      <c r="B1393" t="s">
        <v>1790</v>
      </c>
      <c r="C1393" t="s">
        <v>1792</v>
      </c>
      <c r="D1393" t="s">
        <v>381</v>
      </c>
      <c r="E1393" t="s">
        <v>1793</v>
      </c>
      <c r="F1393">
        <v>400</v>
      </c>
      <c r="G1393" s="2">
        <v>1196.5811965812</v>
      </c>
      <c r="H1393" s="2">
        <v>1400</v>
      </c>
      <c r="I1393">
        <f t="shared" si="110"/>
        <v>1309.57764</v>
      </c>
      <c r="J1393">
        <f t="shared" si="109"/>
        <v>3.2739441</v>
      </c>
    </row>
    <row r="1394" customHeight="1" spans="1:10">
      <c r="A1394" s="1" t="s">
        <v>158</v>
      </c>
      <c r="B1394" t="s">
        <v>1790</v>
      </c>
      <c r="C1394" t="s">
        <v>1794</v>
      </c>
      <c r="D1394" t="s">
        <v>1795</v>
      </c>
      <c r="E1394" t="s">
        <v>1796</v>
      </c>
      <c r="F1394">
        <v>20</v>
      </c>
      <c r="G1394" s="2">
        <v>538.290598290598</v>
      </c>
      <c r="H1394" s="2">
        <v>629.8</v>
      </c>
      <c r="I1394">
        <f t="shared" si="110"/>
        <v>589.12285548</v>
      </c>
      <c r="J1394">
        <f t="shared" si="109"/>
        <v>29.456142774</v>
      </c>
    </row>
    <row r="1395" customHeight="1" spans="1:10">
      <c r="A1395" s="1" t="s">
        <v>14</v>
      </c>
      <c r="B1395" t="s">
        <v>1790</v>
      </c>
      <c r="C1395" t="s">
        <v>580</v>
      </c>
      <c r="D1395" t="s">
        <v>523</v>
      </c>
      <c r="E1395" t="s">
        <v>1797</v>
      </c>
      <c r="F1395">
        <v>50</v>
      </c>
      <c r="G1395" s="2">
        <v>1026.49572649573</v>
      </c>
      <c r="H1395" s="2">
        <v>1201</v>
      </c>
      <c r="I1395">
        <f t="shared" si="110"/>
        <v>1123.4305326</v>
      </c>
      <c r="J1395">
        <f t="shared" si="109"/>
        <v>22.468610652</v>
      </c>
    </row>
    <row r="1396" customHeight="1" spans="1:10">
      <c r="A1396" s="1" t="s">
        <v>14</v>
      </c>
      <c r="B1396" t="s">
        <v>1790</v>
      </c>
      <c r="C1396" t="s">
        <v>1798</v>
      </c>
      <c r="D1396" t="s">
        <v>1799</v>
      </c>
      <c r="E1396" t="s">
        <v>1800</v>
      </c>
      <c r="F1396">
        <v>36</v>
      </c>
      <c r="G1396" s="2">
        <v>347.076923076923</v>
      </c>
      <c r="H1396" s="2">
        <v>406.08</v>
      </c>
      <c r="I1396">
        <f t="shared" si="110"/>
        <v>379.852348608</v>
      </c>
      <c r="J1396">
        <f t="shared" si="109"/>
        <v>10.551454128</v>
      </c>
    </row>
    <row r="1397" customHeight="1" spans="1:10">
      <c r="A1397" s="1" t="s">
        <v>197</v>
      </c>
      <c r="B1397" t="s">
        <v>1790</v>
      </c>
      <c r="C1397" t="s">
        <v>271</v>
      </c>
      <c r="D1397" t="s">
        <v>1378</v>
      </c>
      <c r="E1397" t="s">
        <v>1801</v>
      </c>
      <c r="F1397">
        <v>200</v>
      </c>
      <c r="G1397" s="2">
        <v>940.17094017094</v>
      </c>
      <c r="H1397" s="2">
        <v>1100</v>
      </c>
      <c r="I1397">
        <f t="shared" si="110"/>
        <v>1028.95386</v>
      </c>
      <c r="J1397">
        <f t="shared" si="109"/>
        <v>5.1447693</v>
      </c>
    </row>
    <row r="1398" customHeight="1" spans="1:10">
      <c r="A1398" s="1" t="s">
        <v>197</v>
      </c>
      <c r="B1398" t="s">
        <v>1790</v>
      </c>
      <c r="C1398" t="s">
        <v>271</v>
      </c>
      <c r="D1398" t="s">
        <v>1378</v>
      </c>
      <c r="E1398" t="s">
        <v>1801</v>
      </c>
      <c r="F1398">
        <v>200</v>
      </c>
      <c r="G1398" s="2">
        <v>-299.145299145299</v>
      </c>
      <c r="H1398" s="2">
        <v>-350</v>
      </c>
      <c r="I1398">
        <f t="shared" si="110"/>
        <v>-327.39441</v>
      </c>
      <c r="J1398">
        <f t="shared" si="109"/>
        <v>-1.63697205</v>
      </c>
    </row>
    <row r="1399" customHeight="1" spans="1:10">
      <c r="A1399" s="1" t="s">
        <v>197</v>
      </c>
      <c r="B1399" t="s">
        <v>1790</v>
      </c>
      <c r="C1399" t="s">
        <v>1802</v>
      </c>
      <c r="D1399" t="s">
        <v>301</v>
      </c>
      <c r="E1399" t="s">
        <v>1803</v>
      </c>
      <c r="F1399">
        <v>30</v>
      </c>
      <c r="G1399" s="2">
        <v>477.179487179487</v>
      </c>
      <c r="H1399" s="2">
        <v>558.3</v>
      </c>
      <c r="I1399">
        <f t="shared" si="110"/>
        <v>522.24085458</v>
      </c>
      <c r="J1399">
        <f t="shared" si="109"/>
        <v>17.408028486</v>
      </c>
    </row>
    <row r="1400" customHeight="1" spans="1:10">
      <c r="A1400" s="1" t="s">
        <v>197</v>
      </c>
      <c r="B1400" t="s">
        <v>1790</v>
      </c>
      <c r="C1400" t="s">
        <v>1804</v>
      </c>
      <c r="D1400" t="s">
        <v>1204</v>
      </c>
      <c r="E1400" t="s">
        <v>1805</v>
      </c>
      <c r="F1400">
        <v>500</v>
      </c>
      <c r="G1400" s="2">
        <v>940.17094017094</v>
      </c>
      <c r="H1400" s="2">
        <v>1100</v>
      </c>
      <c r="I1400">
        <f t="shared" si="110"/>
        <v>1028.95386</v>
      </c>
      <c r="J1400">
        <f t="shared" si="109"/>
        <v>2.05790772</v>
      </c>
    </row>
    <row r="1401" customHeight="1" spans="1:10">
      <c r="A1401" s="1" t="s">
        <v>203</v>
      </c>
      <c r="B1401" t="s">
        <v>1790</v>
      </c>
      <c r="C1401" t="s">
        <v>1806</v>
      </c>
      <c r="D1401" t="s">
        <v>1807</v>
      </c>
      <c r="E1401" t="s">
        <v>1808</v>
      </c>
      <c r="F1401">
        <v>160</v>
      </c>
      <c r="G1401" s="2">
        <v>445.811965811966</v>
      </c>
      <c r="H1401" s="2">
        <v>521.6</v>
      </c>
      <c r="I1401">
        <f t="shared" si="110"/>
        <v>487.91121216</v>
      </c>
      <c r="J1401">
        <f t="shared" si="109"/>
        <v>3.049445076</v>
      </c>
    </row>
    <row r="1402" customHeight="1" spans="1:10">
      <c r="A1402" s="1" t="s">
        <v>1809</v>
      </c>
      <c r="B1402" t="s">
        <v>1790</v>
      </c>
      <c r="C1402" t="s">
        <v>1810</v>
      </c>
      <c r="D1402" t="s">
        <v>359</v>
      </c>
      <c r="E1402" t="s">
        <v>1811</v>
      </c>
      <c r="F1402">
        <v>50</v>
      </c>
      <c r="G1402" s="2">
        <v>598.290598290598</v>
      </c>
      <c r="H1402" s="2">
        <v>700</v>
      </c>
      <c r="I1402">
        <f t="shared" si="110"/>
        <v>654.78882</v>
      </c>
      <c r="J1402">
        <f t="shared" si="109"/>
        <v>13.0957764</v>
      </c>
    </row>
    <row r="1403" customHeight="1" spans="1:10">
      <c r="A1403" s="1" t="s">
        <v>66</v>
      </c>
      <c r="B1403" t="s">
        <v>1790</v>
      </c>
      <c r="C1403" t="s">
        <v>1812</v>
      </c>
      <c r="D1403" t="s">
        <v>381</v>
      </c>
      <c r="E1403" t="s">
        <v>35</v>
      </c>
      <c r="F1403">
        <v>100</v>
      </c>
      <c r="G1403" s="2">
        <v>303.418803418803</v>
      </c>
      <c r="H1403" s="2">
        <v>355</v>
      </c>
      <c r="I1403">
        <f t="shared" si="110"/>
        <v>332.071473</v>
      </c>
      <c r="J1403">
        <f t="shared" si="109"/>
        <v>3.32071473</v>
      </c>
    </row>
    <row r="1404" customHeight="1" spans="1:10">
      <c r="A1404" s="1" t="s">
        <v>197</v>
      </c>
      <c r="B1404" t="s">
        <v>1790</v>
      </c>
      <c r="C1404" t="s">
        <v>1270</v>
      </c>
      <c r="D1404" t="s">
        <v>1271</v>
      </c>
      <c r="E1404" t="s">
        <v>1813</v>
      </c>
      <c r="F1404">
        <v>10</v>
      </c>
      <c r="G1404" s="2">
        <v>29.9145299145299</v>
      </c>
      <c r="H1404" s="2">
        <v>35</v>
      </c>
      <c r="I1404">
        <f t="shared" si="110"/>
        <v>32.739441</v>
      </c>
      <c r="J1404">
        <f t="shared" si="109"/>
        <v>3.2739441</v>
      </c>
    </row>
    <row r="1405" customHeight="1" spans="1:10">
      <c r="A1405" s="1" t="s">
        <v>14</v>
      </c>
      <c r="B1405" t="s">
        <v>1790</v>
      </c>
      <c r="C1405" t="s">
        <v>1814</v>
      </c>
      <c r="D1405" t="s">
        <v>1815</v>
      </c>
      <c r="E1405" t="s">
        <v>1816</v>
      </c>
      <c r="F1405">
        <v>100</v>
      </c>
      <c r="G1405" s="2">
        <v>1169.23076923077</v>
      </c>
      <c r="H1405" s="2">
        <v>1368</v>
      </c>
      <c r="I1405">
        <f t="shared" si="110"/>
        <v>1279.6444368</v>
      </c>
      <c r="J1405">
        <f t="shared" si="109"/>
        <v>12.796444368</v>
      </c>
    </row>
    <row r="1406" customHeight="1" spans="1:10">
      <c r="A1406" s="1" t="s">
        <v>197</v>
      </c>
      <c r="B1406" t="s">
        <v>1790</v>
      </c>
      <c r="C1406" t="s">
        <v>1270</v>
      </c>
      <c r="D1406" t="s">
        <v>1271</v>
      </c>
      <c r="E1406" t="s">
        <v>1813</v>
      </c>
      <c r="F1406">
        <v>5</v>
      </c>
      <c r="G1406" s="2">
        <v>14.957264957265</v>
      </c>
      <c r="H1406" s="2">
        <v>17.5</v>
      </c>
      <c r="I1406">
        <f t="shared" si="110"/>
        <v>16.3697205</v>
      </c>
      <c r="J1406">
        <f t="shared" si="109"/>
        <v>3.2739441</v>
      </c>
    </row>
    <row r="1407" customHeight="1" spans="1:10">
      <c r="A1407" s="1" t="s">
        <v>197</v>
      </c>
      <c r="B1407" t="s">
        <v>1790</v>
      </c>
      <c r="C1407" t="s">
        <v>1270</v>
      </c>
      <c r="D1407" t="s">
        <v>1271</v>
      </c>
      <c r="E1407" t="s">
        <v>1813</v>
      </c>
      <c r="F1407">
        <v>150</v>
      </c>
      <c r="G1407" s="2">
        <v>448.717948717949</v>
      </c>
      <c r="H1407" s="2">
        <v>525</v>
      </c>
      <c r="I1407">
        <f t="shared" si="110"/>
        <v>491.091615</v>
      </c>
      <c r="J1407">
        <f t="shared" si="109"/>
        <v>3.2739441</v>
      </c>
    </row>
    <row r="1408" customHeight="1" spans="1:10">
      <c r="A1408" s="1" t="s">
        <v>66</v>
      </c>
      <c r="B1408" t="s">
        <v>1790</v>
      </c>
      <c r="C1408" t="s">
        <v>1535</v>
      </c>
      <c r="D1408" t="s">
        <v>1536</v>
      </c>
      <c r="E1408" t="s">
        <v>1537</v>
      </c>
      <c r="F1408">
        <v>200</v>
      </c>
      <c r="G1408" s="2">
        <v>2900.8547008547</v>
      </c>
      <c r="H1408" s="2">
        <v>3394</v>
      </c>
      <c r="I1408">
        <f t="shared" si="110"/>
        <v>3174.7903644</v>
      </c>
      <c r="J1408">
        <f t="shared" si="109"/>
        <v>15.873951822</v>
      </c>
    </row>
    <row r="1409" customHeight="1" spans="1:10">
      <c r="A1409" s="1" t="s">
        <v>9</v>
      </c>
      <c r="B1409" t="s">
        <v>1817</v>
      </c>
      <c r="C1409" t="s">
        <v>1242</v>
      </c>
      <c r="D1409" t="s">
        <v>389</v>
      </c>
      <c r="E1409" t="s">
        <v>951</v>
      </c>
      <c r="F1409">
        <v>500</v>
      </c>
      <c r="G1409" s="2">
        <v>1282.05128205128</v>
      </c>
      <c r="H1409" s="2">
        <v>1500</v>
      </c>
      <c r="I1409">
        <f t="shared" si="110"/>
        <v>1403.1189</v>
      </c>
      <c r="J1409">
        <f t="shared" si="109"/>
        <v>2.8062378</v>
      </c>
    </row>
    <row r="1410" customHeight="1" spans="1:10">
      <c r="A1410" s="1" t="s">
        <v>14</v>
      </c>
      <c r="B1410" t="s">
        <v>1817</v>
      </c>
      <c r="C1410" t="s">
        <v>1818</v>
      </c>
      <c r="D1410" t="s">
        <v>1819</v>
      </c>
      <c r="E1410" t="s">
        <v>1797</v>
      </c>
      <c r="F1410">
        <v>20</v>
      </c>
      <c r="G1410" s="2">
        <v>548.717948717949</v>
      </c>
      <c r="H1410" s="2">
        <v>642</v>
      </c>
      <c r="I1410">
        <f t="shared" si="110"/>
        <v>600.5348892</v>
      </c>
      <c r="J1410">
        <f t="shared" si="109"/>
        <v>30.02674446</v>
      </c>
    </row>
    <row r="1411" customHeight="1" spans="1:10">
      <c r="A1411" s="1" t="s">
        <v>197</v>
      </c>
      <c r="B1411" t="s">
        <v>1817</v>
      </c>
      <c r="C1411" t="s">
        <v>1802</v>
      </c>
      <c r="D1411" t="s">
        <v>301</v>
      </c>
      <c r="E1411" t="s">
        <v>1803</v>
      </c>
      <c r="F1411">
        <v>20</v>
      </c>
      <c r="G1411" s="2">
        <v>427.350427350427</v>
      </c>
      <c r="H1411" s="2">
        <v>500</v>
      </c>
      <c r="I1411">
        <f t="shared" si="110"/>
        <v>467.7063</v>
      </c>
      <c r="J1411">
        <f t="shared" ref="J1411:J1474" si="111">I1411/F1411</f>
        <v>23.385315</v>
      </c>
    </row>
    <row r="1412" customHeight="1" spans="1:10">
      <c r="A1412" s="1" t="s">
        <v>197</v>
      </c>
      <c r="B1412" t="s">
        <v>1817</v>
      </c>
      <c r="C1412" t="s">
        <v>1820</v>
      </c>
      <c r="D1412" t="s">
        <v>301</v>
      </c>
      <c r="E1412" t="s">
        <v>739</v>
      </c>
      <c r="F1412">
        <v>180</v>
      </c>
      <c r="G1412" s="2">
        <v>1153.84615384615</v>
      </c>
      <c r="H1412" s="2">
        <v>1350</v>
      </c>
      <c r="I1412">
        <f t="shared" si="110"/>
        <v>1262.80701</v>
      </c>
      <c r="J1412">
        <f t="shared" si="111"/>
        <v>7.0155945</v>
      </c>
    </row>
    <row r="1413" customHeight="1" spans="1:10">
      <c r="A1413" s="1" t="s">
        <v>9</v>
      </c>
      <c r="B1413" t="s">
        <v>1817</v>
      </c>
      <c r="C1413" t="s">
        <v>1424</v>
      </c>
      <c r="D1413" t="s">
        <v>398</v>
      </c>
      <c r="E1413" t="s">
        <v>1425</v>
      </c>
      <c r="F1413">
        <v>100</v>
      </c>
      <c r="G1413" s="2">
        <v>410.25641025641</v>
      </c>
      <c r="H1413" s="2">
        <v>480</v>
      </c>
      <c r="I1413">
        <f t="shared" si="110"/>
        <v>448.998048</v>
      </c>
      <c r="J1413">
        <f t="shared" si="111"/>
        <v>4.48998048</v>
      </c>
    </row>
    <row r="1414" customHeight="1" spans="1:10">
      <c r="A1414" s="1" t="s">
        <v>80</v>
      </c>
      <c r="B1414" t="s">
        <v>1817</v>
      </c>
      <c r="C1414" t="s">
        <v>883</v>
      </c>
      <c r="D1414" t="s">
        <v>1821</v>
      </c>
      <c r="E1414" t="s">
        <v>1822</v>
      </c>
      <c r="F1414">
        <v>100</v>
      </c>
      <c r="G1414" s="2">
        <v>1025.64102564103</v>
      </c>
      <c r="H1414" s="2">
        <v>1200</v>
      </c>
      <c r="I1414">
        <f t="shared" si="110"/>
        <v>1122.49512</v>
      </c>
      <c r="J1414">
        <f t="shared" si="111"/>
        <v>11.2249512</v>
      </c>
    </row>
    <row r="1415" customHeight="1" spans="1:10">
      <c r="A1415" s="1" t="s">
        <v>80</v>
      </c>
      <c r="B1415" t="s">
        <v>1817</v>
      </c>
      <c r="C1415" t="s">
        <v>490</v>
      </c>
      <c r="D1415" t="s">
        <v>475</v>
      </c>
      <c r="E1415" t="s">
        <v>1509</v>
      </c>
      <c r="F1415">
        <v>300</v>
      </c>
      <c r="G1415" s="2">
        <v>1435.89743589744</v>
      </c>
      <c r="H1415" s="2">
        <v>1680</v>
      </c>
      <c r="I1415">
        <f t="shared" si="110"/>
        <v>1571.493168</v>
      </c>
      <c r="J1415">
        <f t="shared" si="111"/>
        <v>5.23831056</v>
      </c>
    </row>
    <row r="1416" customHeight="1" spans="1:10">
      <c r="A1416" s="1" t="s">
        <v>197</v>
      </c>
      <c r="B1416" t="s">
        <v>1817</v>
      </c>
      <c r="C1416" t="s">
        <v>1823</v>
      </c>
      <c r="D1416" t="s">
        <v>1824</v>
      </c>
      <c r="E1416" t="s">
        <v>1825</v>
      </c>
      <c r="F1416">
        <v>10</v>
      </c>
      <c r="G1416" s="2">
        <v>358.974358974359</v>
      </c>
      <c r="H1416" s="2">
        <v>420</v>
      </c>
      <c r="I1416">
        <f t="shared" si="110"/>
        <v>392.873292</v>
      </c>
      <c r="J1416">
        <f t="shared" si="111"/>
        <v>39.2873292</v>
      </c>
    </row>
    <row r="1417" customHeight="1" spans="1:10">
      <c r="A1417" s="1" t="s">
        <v>197</v>
      </c>
      <c r="B1417" t="s">
        <v>1817</v>
      </c>
      <c r="C1417" t="s">
        <v>1826</v>
      </c>
      <c r="D1417" t="s">
        <v>1827</v>
      </c>
      <c r="E1417" t="s">
        <v>1828</v>
      </c>
      <c r="F1417">
        <v>30</v>
      </c>
      <c r="G1417" s="2">
        <v>192.307692307692</v>
      </c>
      <c r="H1417" s="2">
        <v>225</v>
      </c>
      <c r="I1417">
        <f t="shared" si="110"/>
        <v>210.467835</v>
      </c>
      <c r="J1417">
        <f t="shared" si="111"/>
        <v>7.0155945</v>
      </c>
    </row>
    <row r="1418" customHeight="1" spans="1:10">
      <c r="A1418" s="1" t="s">
        <v>658</v>
      </c>
      <c r="B1418" t="s">
        <v>1817</v>
      </c>
      <c r="C1418" t="s">
        <v>1829</v>
      </c>
      <c r="D1418" t="s">
        <v>1830</v>
      </c>
      <c r="E1418" t="s">
        <v>1831</v>
      </c>
      <c r="F1418">
        <v>20</v>
      </c>
      <c r="G1418" s="2">
        <v>205.128205128205</v>
      </c>
      <c r="H1418" s="2">
        <v>240</v>
      </c>
      <c r="I1418">
        <f t="shared" si="110"/>
        <v>224.499024</v>
      </c>
      <c r="J1418">
        <f t="shared" si="111"/>
        <v>11.2249512</v>
      </c>
    </row>
    <row r="1419" customHeight="1" spans="1:10">
      <c r="A1419" s="1" t="s">
        <v>14</v>
      </c>
      <c r="B1419" t="s">
        <v>1832</v>
      </c>
      <c r="C1419" t="s">
        <v>175</v>
      </c>
      <c r="D1419" t="s">
        <v>176</v>
      </c>
      <c r="E1419" t="s">
        <v>177</v>
      </c>
      <c r="F1419">
        <v>40</v>
      </c>
      <c r="G1419" s="2">
        <v>1193.50427350427</v>
      </c>
      <c r="H1419" s="2">
        <v>1396.4</v>
      </c>
      <c r="I1419">
        <f t="shared" si="110"/>
        <v>1306.21015464</v>
      </c>
      <c r="J1419">
        <f t="shared" si="111"/>
        <v>32.655253866</v>
      </c>
    </row>
    <row r="1420" customHeight="1" spans="1:10">
      <c r="A1420" s="1" t="s">
        <v>203</v>
      </c>
      <c r="B1420" t="s">
        <v>1832</v>
      </c>
      <c r="C1420" t="s">
        <v>805</v>
      </c>
      <c r="D1420" t="s">
        <v>359</v>
      </c>
      <c r="E1420" t="s">
        <v>1833</v>
      </c>
      <c r="F1420">
        <v>10</v>
      </c>
      <c r="G1420" s="2">
        <v>59.8290598290598</v>
      </c>
      <c r="H1420" s="2">
        <v>70</v>
      </c>
      <c r="I1420">
        <f t="shared" si="110"/>
        <v>65.478882</v>
      </c>
      <c r="J1420">
        <f t="shared" si="111"/>
        <v>6.5478882</v>
      </c>
    </row>
    <row r="1421" customHeight="1" spans="1:10">
      <c r="A1421" s="1" t="s">
        <v>14</v>
      </c>
      <c r="B1421" t="s">
        <v>1832</v>
      </c>
      <c r="C1421" t="s">
        <v>1834</v>
      </c>
      <c r="D1421" t="s">
        <v>954</v>
      </c>
      <c r="E1421" t="s">
        <v>1835</v>
      </c>
      <c r="F1421">
        <v>30</v>
      </c>
      <c r="G1421" s="2">
        <v>148.717948717949</v>
      </c>
      <c r="H1421" s="2">
        <v>174</v>
      </c>
      <c r="I1421">
        <f t="shared" si="110"/>
        <v>162.7617924</v>
      </c>
      <c r="J1421">
        <f t="shared" si="111"/>
        <v>5.42539308</v>
      </c>
    </row>
    <row r="1422" customHeight="1" spans="1:10">
      <c r="A1422" s="1" t="s">
        <v>203</v>
      </c>
      <c r="B1422" t="s">
        <v>1832</v>
      </c>
      <c r="C1422" t="s">
        <v>1233</v>
      </c>
      <c r="D1422" t="s">
        <v>1234</v>
      </c>
      <c r="E1422" t="s">
        <v>1836</v>
      </c>
      <c r="F1422">
        <v>20</v>
      </c>
      <c r="G1422" s="2">
        <v>54.7008547008547</v>
      </c>
      <c r="H1422" s="2">
        <v>64</v>
      </c>
      <c r="I1422">
        <f t="shared" si="110"/>
        <v>59.8664064</v>
      </c>
      <c r="J1422">
        <f t="shared" si="111"/>
        <v>2.99332032</v>
      </c>
    </row>
    <row r="1423" customHeight="1" spans="1:10">
      <c r="A1423" s="1" t="s">
        <v>14</v>
      </c>
      <c r="B1423" t="s">
        <v>1832</v>
      </c>
      <c r="C1423" t="s">
        <v>1837</v>
      </c>
      <c r="D1423" t="s">
        <v>1838</v>
      </c>
      <c r="E1423" t="s">
        <v>1839</v>
      </c>
      <c r="F1423">
        <v>10</v>
      </c>
      <c r="G1423" s="2">
        <v>38.4615384615385</v>
      </c>
      <c r="H1423" s="2">
        <v>45</v>
      </c>
      <c r="I1423">
        <f t="shared" si="110"/>
        <v>42.093567</v>
      </c>
      <c r="J1423">
        <f t="shared" si="111"/>
        <v>4.2093567</v>
      </c>
    </row>
    <row r="1424" customHeight="1" spans="1:10">
      <c r="A1424" s="1" t="s">
        <v>14</v>
      </c>
      <c r="B1424" t="s">
        <v>1832</v>
      </c>
      <c r="C1424" t="s">
        <v>738</v>
      </c>
      <c r="D1424" t="s">
        <v>1840</v>
      </c>
      <c r="E1424" t="s">
        <v>739</v>
      </c>
      <c r="F1424">
        <v>30</v>
      </c>
      <c r="G1424" s="2">
        <v>46.1538461538462</v>
      </c>
      <c r="H1424" s="2">
        <v>54</v>
      </c>
      <c r="I1424">
        <f t="shared" si="110"/>
        <v>50.5122804</v>
      </c>
      <c r="J1424">
        <f t="shared" si="111"/>
        <v>1.68374268</v>
      </c>
    </row>
    <row r="1425" customHeight="1" spans="1:10">
      <c r="A1425" s="1" t="s">
        <v>197</v>
      </c>
      <c r="B1425" t="s">
        <v>1832</v>
      </c>
      <c r="C1425" t="s">
        <v>440</v>
      </c>
      <c r="D1425" t="s">
        <v>475</v>
      </c>
      <c r="E1425" t="s">
        <v>83</v>
      </c>
      <c r="F1425">
        <v>1000</v>
      </c>
      <c r="G1425" s="2">
        <v>1282.05128205128</v>
      </c>
      <c r="H1425" s="2">
        <v>1500</v>
      </c>
      <c r="I1425">
        <f t="shared" si="110"/>
        <v>1403.1189</v>
      </c>
      <c r="J1425">
        <f t="shared" si="111"/>
        <v>1.4031189</v>
      </c>
    </row>
    <row r="1426" customHeight="1" spans="1:10">
      <c r="A1426" s="1" t="s">
        <v>878</v>
      </c>
      <c r="B1426" t="s">
        <v>1832</v>
      </c>
      <c r="C1426" t="s">
        <v>879</v>
      </c>
      <c r="D1426" t="s">
        <v>1841</v>
      </c>
      <c r="E1426" t="s">
        <v>252</v>
      </c>
      <c r="F1426">
        <v>200</v>
      </c>
      <c r="G1426" s="2">
        <v>940.17094017094</v>
      </c>
      <c r="H1426" s="2">
        <v>1100</v>
      </c>
      <c r="I1426">
        <f t="shared" si="110"/>
        <v>1028.95386</v>
      </c>
      <c r="J1426">
        <f t="shared" si="111"/>
        <v>5.1447693</v>
      </c>
    </row>
    <row r="1427" customHeight="1" spans="1:10">
      <c r="A1427" s="1" t="s">
        <v>66</v>
      </c>
      <c r="B1427" t="s">
        <v>1842</v>
      </c>
      <c r="C1427" t="s">
        <v>68</v>
      </c>
      <c r="D1427" t="s">
        <v>280</v>
      </c>
      <c r="E1427" t="s">
        <v>294</v>
      </c>
      <c r="F1427">
        <v>20</v>
      </c>
      <c r="G1427" s="2">
        <v>162.393162393162</v>
      </c>
      <c r="H1427" s="2">
        <v>190</v>
      </c>
      <c r="I1427">
        <f t="shared" si="110"/>
        <v>177.728394</v>
      </c>
      <c r="J1427">
        <f t="shared" si="111"/>
        <v>8.8864197</v>
      </c>
    </row>
    <row r="1428" customHeight="1" spans="1:10">
      <c r="A1428" s="1" t="s">
        <v>9</v>
      </c>
      <c r="B1428" t="s">
        <v>1842</v>
      </c>
      <c r="C1428" t="s">
        <v>1242</v>
      </c>
      <c r="D1428" t="s">
        <v>389</v>
      </c>
      <c r="E1428" t="s">
        <v>951</v>
      </c>
      <c r="F1428">
        <v>300</v>
      </c>
      <c r="G1428" s="2">
        <v>717.948717948718</v>
      </c>
      <c r="H1428" s="2">
        <v>840</v>
      </c>
      <c r="I1428">
        <f t="shared" si="110"/>
        <v>785.746584</v>
      </c>
      <c r="J1428">
        <f t="shared" si="111"/>
        <v>2.61915528</v>
      </c>
    </row>
    <row r="1429" customHeight="1" spans="1:10">
      <c r="A1429" s="1" t="s">
        <v>401</v>
      </c>
      <c r="B1429" t="s">
        <v>1842</v>
      </c>
      <c r="C1429" t="s">
        <v>764</v>
      </c>
      <c r="D1429" t="s">
        <v>1843</v>
      </c>
      <c r="E1429" t="s">
        <v>1844</v>
      </c>
      <c r="F1429">
        <v>20</v>
      </c>
      <c r="G1429" s="2">
        <v>291.282051282051</v>
      </c>
      <c r="H1429" s="2">
        <v>340.8</v>
      </c>
      <c r="I1429">
        <f t="shared" si="110"/>
        <v>318.78861408</v>
      </c>
      <c r="J1429">
        <f t="shared" si="111"/>
        <v>15.939430704</v>
      </c>
    </row>
    <row r="1430" customHeight="1" spans="1:10">
      <c r="A1430" s="1" t="s">
        <v>9</v>
      </c>
      <c r="B1430" t="s">
        <v>1842</v>
      </c>
      <c r="C1430" t="s">
        <v>1426</v>
      </c>
      <c r="D1430" t="s">
        <v>1427</v>
      </c>
      <c r="E1430" t="s">
        <v>1845</v>
      </c>
      <c r="F1430">
        <v>5</v>
      </c>
      <c r="G1430" s="2">
        <v>24.7863247863248</v>
      </c>
      <c r="H1430" s="2">
        <v>29</v>
      </c>
      <c r="I1430">
        <f t="shared" si="110"/>
        <v>27.1269654</v>
      </c>
      <c r="J1430">
        <f t="shared" si="111"/>
        <v>5.42539308</v>
      </c>
    </row>
    <row r="1431" customHeight="1" spans="1:10">
      <c r="A1431" s="1" t="s">
        <v>1740</v>
      </c>
      <c r="B1431" t="s">
        <v>1842</v>
      </c>
      <c r="C1431" t="s">
        <v>1741</v>
      </c>
      <c r="D1431" t="s">
        <v>633</v>
      </c>
      <c r="E1431" t="s">
        <v>634</v>
      </c>
      <c r="F1431">
        <v>5</v>
      </c>
      <c r="G1431" s="2">
        <v>277.777777777778</v>
      </c>
      <c r="H1431" s="2">
        <v>325</v>
      </c>
      <c r="I1431">
        <f t="shared" si="110"/>
        <v>304.009095</v>
      </c>
      <c r="J1431">
        <f t="shared" si="111"/>
        <v>60.801819</v>
      </c>
    </row>
    <row r="1432" customHeight="1" spans="1:10">
      <c r="A1432" s="1" t="s">
        <v>14</v>
      </c>
      <c r="B1432" t="s">
        <v>1842</v>
      </c>
      <c r="C1432" t="s">
        <v>580</v>
      </c>
      <c r="D1432" t="s">
        <v>523</v>
      </c>
      <c r="E1432" t="s">
        <v>1797</v>
      </c>
      <c r="F1432">
        <v>20</v>
      </c>
      <c r="G1432" s="2">
        <v>470.08547008547</v>
      </c>
      <c r="H1432" s="2">
        <v>550</v>
      </c>
      <c r="I1432">
        <f t="shared" si="110"/>
        <v>514.47693</v>
      </c>
      <c r="J1432">
        <f t="shared" si="111"/>
        <v>25.7238465</v>
      </c>
    </row>
    <row r="1433" customHeight="1" spans="1:10">
      <c r="A1433" s="1" t="s">
        <v>197</v>
      </c>
      <c r="B1433" t="s">
        <v>1842</v>
      </c>
      <c r="C1433" t="s">
        <v>1846</v>
      </c>
      <c r="D1433" t="s">
        <v>1847</v>
      </c>
      <c r="E1433" t="s">
        <v>192</v>
      </c>
      <c r="F1433">
        <v>10</v>
      </c>
      <c r="G1433" s="2">
        <v>149.57264957265</v>
      </c>
      <c r="H1433" s="2">
        <v>175</v>
      </c>
      <c r="I1433">
        <f t="shared" si="110"/>
        <v>163.697205</v>
      </c>
      <c r="J1433">
        <f t="shared" si="111"/>
        <v>16.3697205</v>
      </c>
    </row>
    <row r="1434" customHeight="1" spans="1:10">
      <c r="A1434" s="1" t="s">
        <v>36</v>
      </c>
      <c r="B1434" t="s">
        <v>1842</v>
      </c>
      <c r="C1434" t="s">
        <v>38</v>
      </c>
      <c r="D1434" t="s">
        <v>55</v>
      </c>
      <c r="E1434" t="s">
        <v>56</v>
      </c>
      <c r="F1434">
        <v>10</v>
      </c>
      <c r="G1434" s="2">
        <v>42.7350427350427</v>
      </c>
      <c r="H1434" s="2">
        <v>50</v>
      </c>
      <c r="I1434">
        <f t="shared" si="110"/>
        <v>46.77063</v>
      </c>
      <c r="J1434">
        <f t="shared" si="111"/>
        <v>4.677063</v>
      </c>
    </row>
    <row r="1435" customHeight="1" spans="1:10">
      <c r="A1435" s="1" t="s">
        <v>66</v>
      </c>
      <c r="B1435" t="s">
        <v>1842</v>
      </c>
      <c r="C1435" t="s">
        <v>769</v>
      </c>
      <c r="D1435" t="s">
        <v>275</v>
      </c>
      <c r="E1435" t="s">
        <v>1848</v>
      </c>
      <c r="F1435">
        <v>10</v>
      </c>
      <c r="G1435" s="2">
        <v>72.6495726495726</v>
      </c>
      <c r="H1435" s="2">
        <v>85</v>
      </c>
      <c r="I1435">
        <f t="shared" si="110"/>
        <v>79.510071</v>
      </c>
      <c r="J1435">
        <f t="shared" si="111"/>
        <v>7.9510071</v>
      </c>
    </row>
    <row r="1436" customHeight="1" spans="1:10">
      <c r="A1436" s="1" t="s">
        <v>197</v>
      </c>
      <c r="B1436" t="s">
        <v>1842</v>
      </c>
      <c r="C1436" t="s">
        <v>1849</v>
      </c>
      <c r="D1436" t="s">
        <v>839</v>
      </c>
      <c r="E1436" t="s">
        <v>1850</v>
      </c>
      <c r="F1436">
        <v>40</v>
      </c>
      <c r="G1436" s="2">
        <v>823.931623931624</v>
      </c>
      <c r="H1436" s="2">
        <v>964</v>
      </c>
      <c r="I1436">
        <f t="shared" si="110"/>
        <v>901.7377464</v>
      </c>
      <c r="J1436">
        <f t="shared" si="111"/>
        <v>22.54344366</v>
      </c>
    </row>
    <row r="1437" customHeight="1" spans="1:10">
      <c r="A1437" s="1" t="s">
        <v>14</v>
      </c>
      <c r="B1437" t="s">
        <v>1842</v>
      </c>
      <c r="C1437" t="s">
        <v>1851</v>
      </c>
      <c r="D1437" t="s">
        <v>275</v>
      </c>
      <c r="E1437" t="s">
        <v>1852</v>
      </c>
      <c r="F1437">
        <v>10</v>
      </c>
      <c r="G1437" s="2">
        <v>21.3675213675214</v>
      </c>
      <c r="H1437" s="2">
        <v>25</v>
      </c>
      <c r="I1437">
        <f t="shared" si="110"/>
        <v>23.385315</v>
      </c>
      <c r="J1437">
        <f t="shared" si="111"/>
        <v>2.3385315</v>
      </c>
    </row>
    <row r="1438" customHeight="1" spans="1:10">
      <c r="A1438" s="1" t="s">
        <v>197</v>
      </c>
      <c r="B1438" t="s">
        <v>1842</v>
      </c>
      <c r="C1438" t="s">
        <v>1853</v>
      </c>
      <c r="D1438" t="s">
        <v>349</v>
      </c>
      <c r="E1438" t="s">
        <v>1854</v>
      </c>
      <c r="F1438">
        <v>12</v>
      </c>
      <c r="G1438" s="2">
        <v>230.769230769231</v>
      </c>
      <c r="H1438" s="2">
        <v>270</v>
      </c>
      <c r="I1438">
        <f t="shared" si="110"/>
        <v>252.561402</v>
      </c>
      <c r="J1438">
        <f t="shared" si="111"/>
        <v>21.0467835</v>
      </c>
    </row>
    <row r="1439" customHeight="1" spans="1:10">
      <c r="A1439" s="1" t="s">
        <v>14</v>
      </c>
      <c r="B1439" t="s">
        <v>1842</v>
      </c>
      <c r="C1439" t="s">
        <v>1855</v>
      </c>
      <c r="D1439" t="s">
        <v>1856</v>
      </c>
      <c r="E1439" t="s">
        <v>1857</v>
      </c>
      <c r="F1439">
        <v>10</v>
      </c>
      <c r="G1439" s="2">
        <v>200.854700854701</v>
      </c>
      <c r="H1439" s="2">
        <v>235</v>
      </c>
      <c r="I1439">
        <f t="shared" si="110"/>
        <v>219.821961</v>
      </c>
      <c r="J1439">
        <f t="shared" si="111"/>
        <v>21.9821961</v>
      </c>
    </row>
    <row r="1440" customHeight="1" spans="1:10">
      <c r="A1440" s="1" t="s">
        <v>14</v>
      </c>
      <c r="B1440" t="s">
        <v>1842</v>
      </c>
      <c r="C1440" t="s">
        <v>580</v>
      </c>
      <c r="D1440" t="s">
        <v>523</v>
      </c>
      <c r="E1440" t="s">
        <v>1797</v>
      </c>
      <c r="F1440">
        <v>30</v>
      </c>
      <c r="G1440" s="2">
        <v>705.128205128205</v>
      </c>
      <c r="H1440" s="2">
        <v>825</v>
      </c>
      <c r="I1440">
        <f t="shared" ref="I1440:I1503" si="112">H1440*0.9354126</f>
        <v>771.715395</v>
      </c>
      <c r="J1440">
        <f t="shared" si="111"/>
        <v>25.7238465</v>
      </c>
    </row>
    <row r="1441" customHeight="1" spans="1:10">
      <c r="A1441" s="1" t="s">
        <v>401</v>
      </c>
      <c r="B1441" t="s">
        <v>1842</v>
      </c>
      <c r="C1441" t="s">
        <v>764</v>
      </c>
      <c r="D1441" t="s">
        <v>1843</v>
      </c>
      <c r="E1441" t="s">
        <v>1844</v>
      </c>
      <c r="F1441">
        <v>20</v>
      </c>
      <c r="G1441" s="2">
        <v>247.863247863248</v>
      </c>
      <c r="H1441" s="2">
        <v>290</v>
      </c>
      <c r="I1441">
        <f t="shared" si="112"/>
        <v>271.269654</v>
      </c>
      <c r="J1441">
        <f t="shared" si="111"/>
        <v>13.5634827</v>
      </c>
    </row>
    <row r="1442" customHeight="1" spans="1:10">
      <c r="A1442" s="1" t="s">
        <v>14</v>
      </c>
      <c r="B1442" t="s">
        <v>1842</v>
      </c>
      <c r="C1442" t="s">
        <v>264</v>
      </c>
      <c r="D1442" t="s">
        <v>839</v>
      </c>
      <c r="E1442" t="s">
        <v>1502</v>
      </c>
      <c r="F1442">
        <v>10</v>
      </c>
      <c r="G1442" s="2">
        <v>44.4444444444444</v>
      </c>
      <c r="H1442" s="2">
        <v>52</v>
      </c>
      <c r="I1442">
        <f t="shared" si="112"/>
        <v>48.6414552</v>
      </c>
      <c r="J1442">
        <f t="shared" si="111"/>
        <v>4.86414552</v>
      </c>
    </row>
    <row r="1443" customHeight="1" spans="1:10">
      <c r="A1443" s="1" t="s">
        <v>9</v>
      </c>
      <c r="B1443" t="s">
        <v>1842</v>
      </c>
      <c r="C1443" t="s">
        <v>1242</v>
      </c>
      <c r="D1443" t="s">
        <v>389</v>
      </c>
      <c r="E1443" t="s">
        <v>951</v>
      </c>
      <c r="F1443">
        <v>200</v>
      </c>
      <c r="G1443" s="2">
        <v>478.632478632479</v>
      </c>
      <c r="H1443" s="2">
        <v>560</v>
      </c>
      <c r="I1443">
        <f t="shared" si="112"/>
        <v>523.831056</v>
      </c>
      <c r="J1443">
        <f t="shared" si="111"/>
        <v>2.61915528</v>
      </c>
    </row>
    <row r="1444" customHeight="1" spans="1:10">
      <c r="A1444" s="1" t="s">
        <v>14</v>
      </c>
      <c r="B1444" t="s">
        <v>1842</v>
      </c>
      <c r="C1444" t="s">
        <v>1858</v>
      </c>
      <c r="D1444" t="s">
        <v>1859</v>
      </c>
      <c r="E1444" t="s">
        <v>1839</v>
      </c>
      <c r="F1444">
        <v>10</v>
      </c>
      <c r="G1444" s="2">
        <v>153.846153846154</v>
      </c>
      <c r="H1444" s="2">
        <v>180</v>
      </c>
      <c r="I1444">
        <f t="shared" si="112"/>
        <v>168.374268</v>
      </c>
      <c r="J1444">
        <f t="shared" si="111"/>
        <v>16.8374268</v>
      </c>
    </row>
    <row r="1445" customHeight="1" spans="1:10">
      <c r="A1445" s="1" t="s">
        <v>9</v>
      </c>
      <c r="B1445" t="s">
        <v>1842</v>
      </c>
      <c r="C1445" t="s">
        <v>1242</v>
      </c>
      <c r="D1445" t="s">
        <v>389</v>
      </c>
      <c r="E1445" t="s">
        <v>951</v>
      </c>
      <c r="F1445">
        <v>100</v>
      </c>
      <c r="G1445" s="2">
        <v>239.316239316239</v>
      </c>
      <c r="H1445" s="2">
        <v>280</v>
      </c>
      <c r="I1445">
        <f t="shared" si="112"/>
        <v>261.915528</v>
      </c>
      <c r="J1445">
        <f t="shared" si="111"/>
        <v>2.61915528</v>
      </c>
    </row>
    <row r="1446" customHeight="1" spans="1:10">
      <c r="A1446" s="1" t="s">
        <v>1393</v>
      </c>
      <c r="B1446" t="s">
        <v>1842</v>
      </c>
      <c r="C1446" t="s">
        <v>1401</v>
      </c>
      <c r="D1446" t="s">
        <v>1860</v>
      </c>
      <c r="E1446" t="s">
        <v>252</v>
      </c>
      <c r="F1446">
        <v>60</v>
      </c>
      <c r="G1446" s="2">
        <v>102.564102564103</v>
      </c>
      <c r="H1446" s="2">
        <v>120</v>
      </c>
      <c r="I1446">
        <f t="shared" si="112"/>
        <v>112.249512</v>
      </c>
      <c r="J1446">
        <f t="shared" si="111"/>
        <v>1.8708252</v>
      </c>
    </row>
    <row r="1447" customHeight="1" spans="1:10">
      <c r="A1447" s="1" t="s">
        <v>14</v>
      </c>
      <c r="B1447" t="s">
        <v>1842</v>
      </c>
      <c r="C1447" t="s">
        <v>1861</v>
      </c>
      <c r="D1447" t="s">
        <v>1862</v>
      </c>
      <c r="E1447" t="s">
        <v>1863</v>
      </c>
      <c r="F1447">
        <v>3</v>
      </c>
      <c r="G1447" s="2">
        <v>36.6666666666667</v>
      </c>
      <c r="H1447" s="2">
        <v>42.9</v>
      </c>
      <c r="I1447">
        <f t="shared" si="112"/>
        <v>40.12920054</v>
      </c>
      <c r="J1447">
        <f t="shared" si="111"/>
        <v>13.37640018</v>
      </c>
    </row>
    <row r="1448" customHeight="1" spans="1:10">
      <c r="A1448" s="1" t="s">
        <v>66</v>
      </c>
      <c r="B1448" t="s">
        <v>1842</v>
      </c>
      <c r="C1448" t="s">
        <v>620</v>
      </c>
      <c r="D1448" t="s">
        <v>1864</v>
      </c>
      <c r="E1448" t="s">
        <v>951</v>
      </c>
      <c r="F1448">
        <v>20</v>
      </c>
      <c r="G1448" s="2">
        <v>42.7350427350427</v>
      </c>
      <c r="H1448" s="2">
        <v>50</v>
      </c>
      <c r="I1448">
        <f t="shared" si="112"/>
        <v>46.77063</v>
      </c>
      <c r="J1448">
        <f t="shared" si="111"/>
        <v>2.3385315</v>
      </c>
    </row>
    <row r="1449" customHeight="1" spans="1:10">
      <c r="A1449" s="1" t="s">
        <v>401</v>
      </c>
      <c r="B1449" t="s">
        <v>1842</v>
      </c>
      <c r="C1449" t="s">
        <v>764</v>
      </c>
      <c r="D1449" t="s">
        <v>1843</v>
      </c>
      <c r="E1449" t="s">
        <v>1844</v>
      </c>
      <c r="F1449">
        <v>10</v>
      </c>
      <c r="G1449" s="2">
        <v>145.641025641026</v>
      </c>
      <c r="H1449" s="2">
        <v>170.4</v>
      </c>
      <c r="I1449">
        <f t="shared" si="112"/>
        <v>159.39430704</v>
      </c>
      <c r="J1449">
        <f t="shared" si="111"/>
        <v>15.939430704</v>
      </c>
    </row>
    <row r="1450" customHeight="1" spans="1:10">
      <c r="A1450" s="1" t="s">
        <v>197</v>
      </c>
      <c r="B1450" t="s">
        <v>1842</v>
      </c>
      <c r="C1450" t="s">
        <v>1865</v>
      </c>
      <c r="D1450" t="s">
        <v>1866</v>
      </c>
      <c r="E1450" t="s">
        <v>1867</v>
      </c>
      <c r="F1450">
        <v>5</v>
      </c>
      <c r="G1450" s="2">
        <v>119.65811965812</v>
      </c>
      <c r="H1450" s="2">
        <v>140</v>
      </c>
      <c r="I1450">
        <f t="shared" si="112"/>
        <v>130.957764</v>
      </c>
      <c r="J1450">
        <f t="shared" si="111"/>
        <v>26.1915528</v>
      </c>
    </row>
    <row r="1451" customHeight="1" spans="1:10">
      <c r="A1451" s="1" t="s">
        <v>197</v>
      </c>
      <c r="B1451" t="s">
        <v>1842</v>
      </c>
      <c r="C1451" t="s">
        <v>1846</v>
      </c>
      <c r="D1451" t="s">
        <v>1847</v>
      </c>
      <c r="E1451" t="s">
        <v>192</v>
      </c>
      <c r="F1451">
        <v>10</v>
      </c>
      <c r="G1451" s="2">
        <v>149.57264957265</v>
      </c>
      <c r="H1451" s="2">
        <v>175</v>
      </c>
      <c r="I1451">
        <f t="shared" si="112"/>
        <v>163.697205</v>
      </c>
      <c r="J1451">
        <f t="shared" si="111"/>
        <v>16.3697205</v>
      </c>
    </row>
    <row r="1452" customHeight="1" spans="1:10">
      <c r="A1452" s="1" t="s">
        <v>66</v>
      </c>
      <c r="B1452" t="s">
        <v>1842</v>
      </c>
      <c r="C1452" t="s">
        <v>68</v>
      </c>
      <c r="D1452" t="s">
        <v>280</v>
      </c>
      <c r="E1452" t="s">
        <v>294</v>
      </c>
      <c r="F1452">
        <v>10</v>
      </c>
      <c r="G1452" s="2">
        <v>81.1965811965812</v>
      </c>
      <c r="H1452" s="2">
        <v>95</v>
      </c>
      <c r="I1452">
        <f t="shared" si="112"/>
        <v>88.864197</v>
      </c>
      <c r="J1452">
        <f t="shared" si="111"/>
        <v>8.8864197</v>
      </c>
    </row>
    <row r="1453" customHeight="1" spans="1:10">
      <c r="A1453" s="1" t="s">
        <v>197</v>
      </c>
      <c r="B1453" t="s">
        <v>1842</v>
      </c>
      <c r="C1453" t="s">
        <v>271</v>
      </c>
      <c r="D1453" t="s">
        <v>272</v>
      </c>
      <c r="E1453" t="s">
        <v>1813</v>
      </c>
      <c r="F1453">
        <v>10</v>
      </c>
      <c r="G1453" s="2">
        <v>89.7435897435898</v>
      </c>
      <c r="H1453" s="2">
        <v>105</v>
      </c>
      <c r="I1453">
        <f t="shared" si="112"/>
        <v>98.218323</v>
      </c>
      <c r="J1453">
        <f t="shared" si="111"/>
        <v>9.8218323</v>
      </c>
    </row>
    <row r="1454" customHeight="1" spans="1:10">
      <c r="A1454" s="1" t="s">
        <v>197</v>
      </c>
      <c r="B1454" t="s">
        <v>1842</v>
      </c>
      <c r="C1454" t="s">
        <v>1846</v>
      </c>
      <c r="D1454" t="s">
        <v>1847</v>
      </c>
      <c r="E1454" t="s">
        <v>192</v>
      </c>
      <c r="F1454">
        <v>20</v>
      </c>
      <c r="G1454" s="2">
        <v>299.145299145299</v>
      </c>
      <c r="H1454" s="2">
        <v>350</v>
      </c>
      <c r="I1454">
        <f t="shared" si="112"/>
        <v>327.39441</v>
      </c>
      <c r="J1454">
        <f t="shared" si="111"/>
        <v>16.3697205</v>
      </c>
    </row>
    <row r="1455" customHeight="1" spans="1:10">
      <c r="A1455" s="1" t="s">
        <v>401</v>
      </c>
      <c r="B1455" t="s">
        <v>1842</v>
      </c>
      <c r="C1455" t="s">
        <v>764</v>
      </c>
      <c r="D1455" t="s">
        <v>1843</v>
      </c>
      <c r="E1455" t="s">
        <v>1844</v>
      </c>
      <c r="F1455">
        <v>20</v>
      </c>
      <c r="G1455" s="2">
        <v>291.282051282051</v>
      </c>
      <c r="H1455" s="2">
        <v>340.8</v>
      </c>
      <c r="I1455">
        <f t="shared" si="112"/>
        <v>318.78861408</v>
      </c>
      <c r="J1455">
        <f t="shared" si="111"/>
        <v>15.939430704</v>
      </c>
    </row>
    <row r="1456" customHeight="1" spans="1:10">
      <c r="A1456" s="1" t="s">
        <v>36</v>
      </c>
      <c r="B1456" t="s">
        <v>1842</v>
      </c>
      <c r="C1456" t="s">
        <v>38</v>
      </c>
      <c r="D1456" t="s">
        <v>55</v>
      </c>
      <c r="E1456" t="s">
        <v>56</v>
      </c>
      <c r="F1456">
        <v>10</v>
      </c>
      <c r="G1456" s="2">
        <v>42.7350427350427</v>
      </c>
      <c r="H1456" s="2">
        <v>50</v>
      </c>
      <c r="I1456">
        <f t="shared" si="112"/>
        <v>46.77063</v>
      </c>
      <c r="J1456">
        <f t="shared" si="111"/>
        <v>4.677063</v>
      </c>
    </row>
    <row r="1457" customHeight="1" spans="1:10">
      <c r="A1457" s="1" t="s">
        <v>658</v>
      </c>
      <c r="B1457" t="s">
        <v>1842</v>
      </c>
      <c r="C1457" t="s">
        <v>1868</v>
      </c>
      <c r="D1457" t="s">
        <v>1869</v>
      </c>
      <c r="E1457" t="s">
        <v>1870</v>
      </c>
      <c r="F1457">
        <v>10</v>
      </c>
      <c r="G1457" s="2">
        <v>29.9145299145299</v>
      </c>
      <c r="H1457" s="2">
        <v>35</v>
      </c>
      <c r="I1457">
        <f t="shared" si="112"/>
        <v>32.739441</v>
      </c>
      <c r="J1457">
        <f t="shared" si="111"/>
        <v>3.2739441</v>
      </c>
    </row>
    <row r="1458" customHeight="1" spans="1:10">
      <c r="A1458" s="1" t="s">
        <v>658</v>
      </c>
      <c r="B1458" t="s">
        <v>1842</v>
      </c>
      <c r="C1458" t="s">
        <v>1871</v>
      </c>
      <c r="D1458" t="s">
        <v>644</v>
      </c>
      <c r="E1458" t="s">
        <v>375</v>
      </c>
      <c r="F1458">
        <v>5</v>
      </c>
      <c r="G1458" s="2">
        <v>36.3247863247863</v>
      </c>
      <c r="H1458" s="2">
        <v>42.5</v>
      </c>
      <c r="I1458">
        <f t="shared" si="112"/>
        <v>39.7550355</v>
      </c>
      <c r="J1458">
        <f t="shared" si="111"/>
        <v>7.9510071</v>
      </c>
    </row>
    <row r="1459" customHeight="1" spans="1:10">
      <c r="A1459" s="1" t="s">
        <v>14</v>
      </c>
      <c r="B1459" t="s">
        <v>1842</v>
      </c>
      <c r="C1459" t="s">
        <v>580</v>
      </c>
      <c r="D1459" t="s">
        <v>523</v>
      </c>
      <c r="E1459" t="s">
        <v>1797</v>
      </c>
      <c r="F1459">
        <v>30</v>
      </c>
      <c r="G1459" s="2">
        <v>705.128205128205</v>
      </c>
      <c r="H1459" s="2">
        <v>825</v>
      </c>
      <c r="I1459">
        <f t="shared" si="112"/>
        <v>771.715395</v>
      </c>
      <c r="J1459">
        <f t="shared" si="111"/>
        <v>25.7238465</v>
      </c>
    </row>
    <row r="1460" customHeight="1" spans="1:10">
      <c r="A1460" s="1" t="s">
        <v>66</v>
      </c>
      <c r="B1460" t="s">
        <v>1842</v>
      </c>
      <c r="C1460" t="s">
        <v>68</v>
      </c>
      <c r="D1460" t="s">
        <v>280</v>
      </c>
      <c r="E1460" t="s">
        <v>294</v>
      </c>
      <c r="F1460">
        <v>10</v>
      </c>
      <c r="G1460" s="2">
        <v>81.1965811965812</v>
      </c>
      <c r="H1460" s="2">
        <v>95</v>
      </c>
      <c r="I1460">
        <f t="shared" si="112"/>
        <v>88.864197</v>
      </c>
      <c r="J1460">
        <f t="shared" si="111"/>
        <v>8.8864197</v>
      </c>
    </row>
    <row r="1461" customHeight="1" spans="1:10">
      <c r="A1461" s="1" t="s">
        <v>66</v>
      </c>
      <c r="B1461" t="s">
        <v>1842</v>
      </c>
      <c r="C1461" t="s">
        <v>677</v>
      </c>
      <c r="D1461" t="s">
        <v>1872</v>
      </c>
      <c r="E1461" t="s">
        <v>1873</v>
      </c>
      <c r="F1461">
        <v>5</v>
      </c>
      <c r="G1461" s="2">
        <v>19.2307692307692</v>
      </c>
      <c r="H1461" s="2">
        <v>22.5</v>
      </c>
      <c r="I1461">
        <f t="shared" si="112"/>
        <v>21.0467835</v>
      </c>
      <c r="J1461">
        <f t="shared" si="111"/>
        <v>4.2093567</v>
      </c>
    </row>
    <row r="1462" customHeight="1" spans="1:10">
      <c r="A1462" s="1" t="s">
        <v>9</v>
      </c>
      <c r="B1462" t="s">
        <v>1842</v>
      </c>
      <c r="C1462" t="s">
        <v>1874</v>
      </c>
      <c r="D1462" t="s">
        <v>1875</v>
      </c>
      <c r="E1462" t="s">
        <v>252</v>
      </c>
      <c r="F1462">
        <v>20</v>
      </c>
      <c r="G1462" s="2">
        <v>34.1880341880342</v>
      </c>
      <c r="H1462" s="2">
        <v>40</v>
      </c>
      <c r="I1462">
        <f t="shared" si="112"/>
        <v>37.416504</v>
      </c>
      <c r="J1462">
        <f t="shared" si="111"/>
        <v>1.8708252</v>
      </c>
    </row>
    <row r="1463" customHeight="1" spans="1:10">
      <c r="A1463" s="1" t="s">
        <v>14</v>
      </c>
      <c r="B1463" t="s">
        <v>1842</v>
      </c>
      <c r="C1463" t="s">
        <v>754</v>
      </c>
      <c r="D1463" t="s">
        <v>755</v>
      </c>
      <c r="E1463" t="s">
        <v>756</v>
      </c>
      <c r="F1463">
        <v>20</v>
      </c>
      <c r="G1463" s="2">
        <v>51.2820512820513</v>
      </c>
      <c r="H1463" s="2">
        <v>60</v>
      </c>
      <c r="I1463">
        <f t="shared" si="112"/>
        <v>56.124756</v>
      </c>
      <c r="J1463">
        <f t="shared" si="111"/>
        <v>2.8062378</v>
      </c>
    </row>
    <row r="1464" customHeight="1" spans="1:10">
      <c r="A1464" s="1" t="s">
        <v>14</v>
      </c>
      <c r="B1464" t="s">
        <v>1842</v>
      </c>
      <c r="C1464" t="s">
        <v>1876</v>
      </c>
      <c r="D1464" t="s">
        <v>1877</v>
      </c>
      <c r="E1464" t="s">
        <v>1878</v>
      </c>
      <c r="F1464">
        <v>10</v>
      </c>
      <c r="G1464" s="2">
        <v>410.25641025641</v>
      </c>
      <c r="H1464" s="2">
        <v>480</v>
      </c>
      <c r="I1464">
        <f t="shared" si="112"/>
        <v>448.998048</v>
      </c>
      <c r="J1464">
        <f t="shared" si="111"/>
        <v>44.8998048</v>
      </c>
    </row>
    <row r="1465" customHeight="1" spans="1:10">
      <c r="A1465" s="1" t="s">
        <v>66</v>
      </c>
      <c r="B1465" t="s">
        <v>1842</v>
      </c>
      <c r="C1465" t="s">
        <v>1535</v>
      </c>
      <c r="D1465" t="s">
        <v>1536</v>
      </c>
      <c r="E1465" t="s">
        <v>1879</v>
      </c>
      <c r="F1465">
        <v>5</v>
      </c>
      <c r="G1465" s="2">
        <v>55.5555555555556</v>
      </c>
      <c r="H1465" s="2">
        <v>65</v>
      </c>
      <c r="I1465">
        <f t="shared" si="112"/>
        <v>60.801819</v>
      </c>
      <c r="J1465">
        <f t="shared" si="111"/>
        <v>12.1603638</v>
      </c>
    </row>
    <row r="1466" customHeight="1" spans="1:10">
      <c r="A1466" s="1" t="s">
        <v>14</v>
      </c>
      <c r="B1466" t="s">
        <v>1842</v>
      </c>
      <c r="C1466" t="s">
        <v>1880</v>
      </c>
      <c r="D1466" t="s">
        <v>752</v>
      </c>
      <c r="E1466" t="s">
        <v>1780</v>
      </c>
      <c r="F1466">
        <v>5</v>
      </c>
      <c r="G1466" s="2">
        <v>38.4615384615385</v>
      </c>
      <c r="H1466" s="2">
        <v>45</v>
      </c>
      <c r="I1466">
        <f t="shared" si="112"/>
        <v>42.093567</v>
      </c>
      <c r="J1466">
        <f t="shared" si="111"/>
        <v>8.4187134</v>
      </c>
    </row>
    <row r="1467" customHeight="1" spans="1:10">
      <c r="A1467" s="1" t="s">
        <v>14</v>
      </c>
      <c r="B1467" t="s">
        <v>1842</v>
      </c>
      <c r="C1467" t="s">
        <v>1881</v>
      </c>
      <c r="D1467" t="s">
        <v>324</v>
      </c>
      <c r="E1467" t="s">
        <v>1882</v>
      </c>
      <c r="F1467">
        <v>5</v>
      </c>
      <c r="G1467" s="2">
        <v>27.7777777777778</v>
      </c>
      <c r="H1467" s="2">
        <v>32.5</v>
      </c>
      <c r="I1467">
        <f t="shared" si="112"/>
        <v>30.4009095</v>
      </c>
      <c r="J1467">
        <f t="shared" si="111"/>
        <v>6.0801819</v>
      </c>
    </row>
    <row r="1468" customHeight="1" spans="1:10">
      <c r="A1468" s="1" t="s">
        <v>14</v>
      </c>
      <c r="B1468" t="s">
        <v>1842</v>
      </c>
      <c r="C1468" t="s">
        <v>1228</v>
      </c>
      <c r="D1468" t="s">
        <v>1883</v>
      </c>
      <c r="E1468" t="s">
        <v>1884</v>
      </c>
      <c r="F1468">
        <v>1</v>
      </c>
      <c r="G1468" s="2">
        <v>8.97435897435897</v>
      </c>
      <c r="H1468" s="2">
        <v>10.5</v>
      </c>
      <c r="I1468">
        <f t="shared" si="112"/>
        <v>9.8218323</v>
      </c>
      <c r="J1468">
        <f t="shared" si="111"/>
        <v>9.8218323</v>
      </c>
    </row>
    <row r="1469" customHeight="1" spans="1:10">
      <c r="A1469" s="1" t="s">
        <v>14</v>
      </c>
      <c r="B1469" t="s">
        <v>1842</v>
      </c>
      <c r="C1469" t="s">
        <v>1851</v>
      </c>
      <c r="D1469" t="s">
        <v>1885</v>
      </c>
      <c r="E1469" t="s">
        <v>1442</v>
      </c>
      <c r="F1469">
        <v>10</v>
      </c>
      <c r="G1469" s="2">
        <v>64.1025641025641</v>
      </c>
      <c r="H1469" s="2">
        <v>75</v>
      </c>
      <c r="I1469">
        <f t="shared" si="112"/>
        <v>70.155945</v>
      </c>
      <c r="J1469">
        <f t="shared" si="111"/>
        <v>7.0155945</v>
      </c>
    </row>
    <row r="1470" customHeight="1" spans="1:10">
      <c r="A1470" s="1" t="s">
        <v>658</v>
      </c>
      <c r="B1470" t="s">
        <v>1842</v>
      </c>
      <c r="C1470" t="s">
        <v>1886</v>
      </c>
      <c r="D1470" t="s">
        <v>1887</v>
      </c>
      <c r="E1470" t="s">
        <v>1888</v>
      </c>
      <c r="F1470">
        <v>100</v>
      </c>
      <c r="G1470" s="2">
        <v>324.786324786325</v>
      </c>
      <c r="H1470" s="2">
        <v>380</v>
      </c>
      <c r="I1470">
        <f t="shared" si="112"/>
        <v>355.456788</v>
      </c>
      <c r="J1470">
        <f t="shared" si="111"/>
        <v>3.55456788</v>
      </c>
    </row>
    <row r="1471" customHeight="1" spans="1:10">
      <c r="A1471" s="1" t="s">
        <v>32</v>
      </c>
      <c r="B1471" t="s">
        <v>1842</v>
      </c>
      <c r="C1471" t="s">
        <v>1418</v>
      </c>
      <c r="D1471" t="s">
        <v>324</v>
      </c>
      <c r="E1471" t="s">
        <v>1889</v>
      </c>
      <c r="F1471">
        <v>10</v>
      </c>
      <c r="G1471" s="2">
        <v>41.025641025641</v>
      </c>
      <c r="H1471" s="2">
        <v>48</v>
      </c>
      <c r="I1471">
        <f t="shared" si="112"/>
        <v>44.8998048</v>
      </c>
      <c r="J1471">
        <f t="shared" si="111"/>
        <v>4.48998048</v>
      </c>
    </row>
    <row r="1472" customHeight="1" spans="1:10">
      <c r="A1472" s="1" t="s">
        <v>66</v>
      </c>
      <c r="B1472" t="s">
        <v>1842</v>
      </c>
      <c r="C1472" t="s">
        <v>1717</v>
      </c>
      <c r="D1472" t="s">
        <v>1890</v>
      </c>
      <c r="E1472" t="s">
        <v>1891</v>
      </c>
      <c r="F1472">
        <v>10</v>
      </c>
      <c r="G1472" s="2">
        <v>320.512820512821</v>
      </c>
      <c r="H1472" s="2">
        <v>375</v>
      </c>
      <c r="I1472">
        <f t="shared" si="112"/>
        <v>350.779725</v>
      </c>
      <c r="J1472">
        <f t="shared" si="111"/>
        <v>35.0779725</v>
      </c>
    </row>
    <row r="1473" customHeight="1" spans="1:10">
      <c r="A1473" s="1" t="s">
        <v>14</v>
      </c>
      <c r="B1473" t="s">
        <v>1842</v>
      </c>
      <c r="C1473" t="s">
        <v>1249</v>
      </c>
      <c r="D1473" t="s">
        <v>1892</v>
      </c>
      <c r="E1473" t="s">
        <v>1251</v>
      </c>
      <c r="F1473">
        <v>1</v>
      </c>
      <c r="G1473" s="2">
        <v>15.8119658119658</v>
      </c>
      <c r="H1473" s="2">
        <v>18.5</v>
      </c>
      <c r="I1473">
        <f t="shared" si="112"/>
        <v>17.3051331</v>
      </c>
      <c r="J1473">
        <f t="shared" si="111"/>
        <v>17.3051331</v>
      </c>
    </row>
    <row r="1474" customHeight="1" spans="1:10">
      <c r="A1474" s="1" t="s">
        <v>66</v>
      </c>
      <c r="B1474" t="s">
        <v>1842</v>
      </c>
      <c r="C1474" t="s">
        <v>1893</v>
      </c>
      <c r="D1474" t="s">
        <v>1894</v>
      </c>
      <c r="E1474" t="s">
        <v>1267</v>
      </c>
      <c r="F1474">
        <v>5</v>
      </c>
      <c r="G1474" s="2">
        <v>25.6410256410256</v>
      </c>
      <c r="H1474" s="2">
        <v>30</v>
      </c>
      <c r="I1474">
        <f t="shared" si="112"/>
        <v>28.062378</v>
      </c>
      <c r="J1474">
        <f t="shared" si="111"/>
        <v>5.6124756</v>
      </c>
    </row>
    <row r="1475" customHeight="1" spans="1:10">
      <c r="A1475" s="1" t="s">
        <v>14</v>
      </c>
      <c r="B1475" t="s">
        <v>1842</v>
      </c>
      <c r="C1475" t="s">
        <v>1895</v>
      </c>
      <c r="D1475" t="s">
        <v>1896</v>
      </c>
      <c r="E1475" t="s">
        <v>1897</v>
      </c>
      <c r="F1475">
        <v>20</v>
      </c>
      <c r="G1475" s="2">
        <v>136.752136752137</v>
      </c>
      <c r="H1475" s="2">
        <v>160</v>
      </c>
      <c r="I1475">
        <f t="shared" si="112"/>
        <v>149.666016</v>
      </c>
      <c r="J1475">
        <f t="shared" ref="J1475:J1538" si="113">I1475/F1475</f>
        <v>7.4833008</v>
      </c>
    </row>
    <row r="1476" customHeight="1" spans="1:10">
      <c r="A1476" s="1" t="s">
        <v>14</v>
      </c>
      <c r="B1476" t="s">
        <v>1842</v>
      </c>
      <c r="C1476" t="s">
        <v>1898</v>
      </c>
      <c r="D1476" t="s">
        <v>377</v>
      </c>
      <c r="E1476" t="s">
        <v>229</v>
      </c>
      <c r="F1476">
        <v>10</v>
      </c>
      <c r="G1476" s="2">
        <v>12.8205128205128</v>
      </c>
      <c r="H1476" s="2">
        <v>15</v>
      </c>
      <c r="I1476">
        <f t="shared" si="112"/>
        <v>14.031189</v>
      </c>
      <c r="J1476">
        <f t="shared" si="113"/>
        <v>1.4031189</v>
      </c>
    </row>
    <row r="1477" customHeight="1" spans="1:10">
      <c r="A1477" s="1" t="s">
        <v>66</v>
      </c>
      <c r="B1477" t="s">
        <v>1842</v>
      </c>
      <c r="C1477" t="s">
        <v>1899</v>
      </c>
      <c r="D1477" t="s">
        <v>1900</v>
      </c>
      <c r="E1477" t="s">
        <v>1901</v>
      </c>
      <c r="F1477">
        <v>20</v>
      </c>
      <c r="G1477" s="2">
        <v>188.034188034188</v>
      </c>
      <c r="H1477" s="2">
        <v>220</v>
      </c>
      <c r="I1477">
        <f t="shared" si="112"/>
        <v>205.790772</v>
      </c>
      <c r="J1477">
        <f t="shared" si="113"/>
        <v>10.2895386</v>
      </c>
    </row>
    <row r="1478" customHeight="1" spans="1:10">
      <c r="A1478" s="1" t="s">
        <v>66</v>
      </c>
      <c r="B1478" t="s">
        <v>1842</v>
      </c>
      <c r="C1478" t="s">
        <v>1902</v>
      </c>
      <c r="D1478" t="s">
        <v>451</v>
      </c>
      <c r="E1478" t="s">
        <v>1903</v>
      </c>
      <c r="F1478">
        <v>20</v>
      </c>
      <c r="G1478" s="2">
        <v>179.48717948718</v>
      </c>
      <c r="H1478" s="2">
        <v>210</v>
      </c>
      <c r="I1478">
        <f t="shared" si="112"/>
        <v>196.436646</v>
      </c>
      <c r="J1478">
        <f t="shared" si="113"/>
        <v>9.8218323</v>
      </c>
    </row>
    <row r="1479" customHeight="1" spans="1:10">
      <c r="A1479" s="1" t="s">
        <v>66</v>
      </c>
      <c r="B1479" t="s">
        <v>1842</v>
      </c>
      <c r="C1479" t="s">
        <v>1904</v>
      </c>
      <c r="D1479" t="s">
        <v>301</v>
      </c>
      <c r="E1479" t="s">
        <v>1905</v>
      </c>
      <c r="F1479">
        <v>60</v>
      </c>
      <c r="G1479" s="2">
        <v>410.25641025641</v>
      </c>
      <c r="H1479" s="2">
        <v>480</v>
      </c>
      <c r="I1479">
        <f t="shared" si="112"/>
        <v>448.998048</v>
      </c>
      <c r="J1479">
        <f t="shared" si="113"/>
        <v>7.4833008</v>
      </c>
    </row>
    <row r="1480" customHeight="1" spans="1:10">
      <c r="A1480" s="1" t="s">
        <v>14</v>
      </c>
      <c r="B1480" t="s">
        <v>1842</v>
      </c>
      <c r="C1480" t="s">
        <v>1219</v>
      </c>
      <c r="D1480" t="s">
        <v>377</v>
      </c>
      <c r="E1480" t="s">
        <v>229</v>
      </c>
      <c r="F1480">
        <v>10</v>
      </c>
      <c r="G1480" s="2">
        <v>21.3675213675214</v>
      </c>
      <c r="H1480" s="2">
        <v>25</v>
      </c>
      <c r="I1480">
        <f t="shared" si="112"/>
        <v>23.385315</v>
      </c>
      <c r="J1480">
        <f t="shared" si="113"/>
        <v>2.3385315</v>
      </c>
    </row>
    <row r="1481" customHeight="1" spans="1:10">
      <c r="A1481" s="1" t="s">
        <v>14</v>
      </c>
      <c r="B1481" t="s">
        <v>1842</v>
      </c>
      <c r="C1481" t="s">
        <v>1880</v>
      </c>
      <c r="D1481" t="s">
        <v>752</v>
      </c>
      <c r="E1481" t="s">
        <v>1780</v>
      </c>
      <c r="F1481">
        <v>5</v>
      </c>
      <c r="G1481" s="2">
        <v>38.4615384615385</v>
      </c>
      <c r="H1481" s="2">
        <v>45</v>
      </c>
      <c r="I1481">
        <f t="shared" si="112"/>
        <v>42.093567</v>
      </c>
      <c r="J1481">
        <f t="shared" si="113"/>
        <v>8.4187134</v>
      </c>
    </row>
    <row r="1482" customHeight="1" spans="1:10">
      <c r="A1482" s="1" t="s">
        <v>14</v>
      </c>
      <c r="B1482" t="s">
        <v>1842</v>
      </c>
      <c r="C1482" t="s">
        <v>1906</v>
      </c>
      <c r="D1482" t="s">
        <v>1907</v>
      </c>
      <c r="E1482" t="s">
        <v>1908</v>
      </c>
      <c r="F1482">
        <v>10</v>
      </c>
      <c r="G1482" s="2">
        <v>303.418803418803</v>
      </c>
      <c r="H1482" s="2">
        <v>355</v>
      </c>
      <c r="I1482">
        <f t="shared" si="112"/>
        <v>332.071473</v>
      </c>
      <c r="J1482">
        <f t="shared" si="113"/>
        <v>33.2071473</v>
      </c>
    </row>
    <row r="1483" customHeight="1" spans="1:10">
      <c r="A1483" s="1" t="s">
        <v>9</v>
      </c>
      <c r="B1483" t="s">
        <v>1842</v>
      </c>
      <c r="C1483" t="s">
        <v>1389</v>
      </c>
      <c r="D1483" t="s">
        <v>486</v>
      </c>
      <c r="E1483" t="s">
        <v>1909</v>
      </c>
      <c r="F1483">
        <v>50</v>
      </c>
      <c r="G1483" s="2">
        <v>76.9230769230769</v>
      </c>
      <c r="H1483" s="2">
        <v>90</v>
      </c>
      <c r="I1483">
        <f t="shared" si="112"/>
        <v>84.187134</v>
      </c>
      <c r="J1483">
        <f t="shared" si="113"/>
        <v>1.68374268</v>
      </c>
    </row>
    <row r="1484" customHeight="1" spans="1:10">
      <c r="A1484" s="1" t="s">
        <v>267</v>
      </c>
      <c r="B1484" t="s">
        <v>1842</v>
      </c>
      <c r="C1484" t="s">
        <v>1910</v>
      </c>
      <c r="D1484" t="s">
        <v>1911</v>
      </c>
      <c r="E1484" t="s">
        <v>252</v>
      </c>
      <c r="F1484">
        <v>10</v>
      </c>
      <c r="G1484" s="2">
        <v>55.5555555555556</v>
      </c>
      <c r="H1484" s="2">
        <v>65</v>
      </c>
      <c r="I1484">
        <f t="shared" si="112"/>
        <v>60.801819</v>
      </c>
      <c r="J1484">
        <f t="shared" si="113"/>
        <v>6.0801819</v>
      </c>
    </row>
    <row r="1485" customHeight="1" spans="1:10">
      <c r="A1485" s="1" t="s">
        <v>66</v>
      </c>
      <c r="B1485" t="s">
        <v>1842</v>
      </c>
      <c r="C1485" t="s">
        <v>620</v>
      </c>
      <c r="D1485" t="s">
        <v>1864</v>
      </c>
      <c r="E1485" t="s">
        <v>951</v>
      </c>
      <c r="F1485">
        <v>10</v>
      </c>
      <c r="G1485" s="2">
        <v>21.3675213675214</v>
      </c>
      <c r="H1485" s="2">
        <v>25</v>
      </c>
      <c r="I1485">
        <f t="shared" si="112"/>
        <v>23.385315</v>
      </c>
      <c r="J1485">
        <f t="shared" si="113"/>
        <v>2.3385315</v>
      </c>
    </row>
    <row r="1486" customHeight="1" spans="1:10">
      <c r="A1486" s="1" t="s">
        <v>14</v>
      </c>
      <c r="B1486" t="s">
        <v>1842</v>
      </c>
      <c r="C1486" t="s">
        <v>1912</v>
      </c>
      <c r="D1486" t="s">
        <v>1913</v>
      </c>
      <c r="E1486" t="s">
        <v>596</v>
      </c>
      <c r="F1486">
        <v>2</v>
      </c>
      <c r="G1486" s="2">
        <v>18.8034188034188</v>
      </c>
      <c r="H1486" s="2">
        <v>22</v>
      </c>
      <c r="I1486">
        <f t="shared" si="112"/>
        <v>20.5790772</v>
      </c>
      <c r="J1486">
        <f t="shared" si="113"/>
        <v>10.2895386</v>
      </c>
    </row>
    <row r="1487" customHeight="1" spans="1:10">
      <c r="A1487" s="1" t="s">
        <v>14</v>
      </c>
      <c r="B1487" t="s">
        <v>1842</v>
      </c>
      <c r="C1487" t="s">
        <v>1914</v>
      </c>
      <c r="D1487" t="s">
        <v>1915</v>
      </c>
      <c r="E1487" t="s">
        <v>1916</v>
      </c>
      <c r="F1487">
        <v>50</v>
      </c>
      <c r="G1487" s="2">
        <v>363.247863247863</v>
      </c>
      <c r="H1487" s="2">
        <v>425</v>
      </c>
      <c r="I1487">
        <f t="shared" si="112"/>
        <v>397.550355</v>
      </c>
      <c r="J1487">
        <f t="shared" si="113"/>
        <v>7.9510071</v>
      </c>
    </row>
    <row r="1488" customHeight="1" spans="1:10">
      <c r="A1488" s="1" t="s">
        <v>14</v>
      </c>
      <c r="B1488" t="s">
        <v>1842</v>
      </c>
      <c r="C1488" t="s">
        <v>264</v>
      </c>
      <c r="D1488" t="s">
        <v>839</v>
      </c>
      <c r="E1488" t="s">
        <v>1502</v>
      </c>
      <c r="F1488">
        <v>20</v>
      </c>
      <c r="G1488" s="2">
        <v>88.8888888888889</v>
      </c>
      <c r="H1488" s="2">
        <v>104</v>
      </c>
      <c r="I1488">
        <f t="shared" si="112"/>
        <v>97.2829104</v>
      </c>
      <c r="J1488">
        <f t="shared" si="113"/>
        <v>4.86414552</v>
      </c>
    </row>
    <row r="1489" customHeight="1" spans="1:10">
      <c r="A1489" s="1" t="s">
        <v>14</v>
      </c>
      <c r="B1489" t="s">
        <v>1842</v>
      </c>
      <c r="C1489" t="s">
        <v>1917</v>
      </c>
      <c r="D1489" t="s">
        <v>1918</v>
      </c>
      <c r="E1489" t="s">
        <v>1919</v>
      </c>
      <c r="F1489">
        <v>10</v>
      </c>
      <c r="G1489" s="2">
        <v>329.059829059829</v>
      </c>
      <c r="H1489" s="2">
        <v>385</v>
      </c>
      <c r="I1489">
        <f t="shared" si="112"/>
        <v>360.133851</v>
      </c>
      <c r="J1489">
        <f t="shared" si="113"/>
        <v>36.0133851</v>
      </c>
    </row>
    <row r="1490" customHeight="1" spans="1:10">
      <c r="A1490" s="1" t="s">
        <v>9</v>
      </c>
      <c r="B1490" t="s">
        <v>1842</v>
      </c>
      <c r="C1490" t="s">
        <v>1920</v>
      </c>
      <c r="D1490" t="s">
        <v>1327</v>
      </c>
      <c r="E1490" t="s">
        <v>1839</v>
      </c>
      <c r="F1490">
        <v>10</v>
      </c>
      <c r="G1490" s="2">
        <v>98.2905982905983</v>
      </c>
      <c r="H1490" s="2">
        <v>115</v>
      </c>
      <c r="I1490">
        <f t="shared" si="112"/>
        <v>107.572449</v>
      </c>
      <c r="J1490">
        <f t="shared" si="113"/>
        <v>10.7572449</v>
      </c>
    </row>
    <row r="1491" customHeight="1" spans="1:10">
      <c r="A1491" s="1" t="s">
        <v>14</v>
      </c>
      <c r="B1491" t="s">
        <v>1842</v>
      </c>
      <c r="C1491" t="s">
        <v>1921</v>
      </c>
      <c r="D1491" t="s">
        <v>1922</v>
      </c>
      <c r="E1491" t="s">
        <v>726</v>
      </c>
      <c r="F1491">
        <v>10</v>
      </c>
      <c r="G1491" s="2">
        <v>59.8290598290598</v>
      </c>
      <c r="H1491" s="2">
        <v>70</v>
      </c>
      <c r="I1491">
        <f t="shared" si="112"/>
        <v>65.478882</v>
      </c>
      <c r="J1491">
        <f t="shared" si="113"/>
        <v>6.5478882</v>
      </c>
    </row>
    <row r="1492" customHeight="1" spans="1:10">
      <c r="A1492" s="1" t="s">
        <v>14</v>
      </c>
      <c r="B1492" t="s">
        <v>1842</v>
      </c>
      <c r="C1492" t="s">
        <v>549</v>
      </c>
      <c r="D1492" t="s">
        <v>1751</v>
      </c>
      <c r="E1492" t="s">
        <v>1923</v>
      </c>
      <c r="F1492">
        <v>10</v>
      </c>
      <c r="G1492" s="2">
        <v>81.1965811965812</v>
      </c>
      <c r="H1492" s="2">
        <v>95</v>
      </c>
      <c r="I1492">
        <f t="shared" si="112"/>
        <v>88.864197</v>
      </c>
      <c r="J1492">
        <f t="shared" si="113"/>
        <v>8.8864197</v>
      </c>
    </row>
    <row r="1493" customHeight="1" spans="1:10">
      <c r="A1493" s="1" t="s">
        <v>66</v>
      </c>
      <c r="B1493" t="s">
        <v>1842</v>
      </c>
      <c r="C1493" t="s">
        <v>68</v>
      </c>
      <c r="D1493" t="s">
        <v>280</v>
      </c>
      <c r="E1493" t="s">
        <v>294</v>
      </c>
      <c r="F1493">
        <v>20</v>
      </c>
      <c r="G1493" s="2">
        <v>153.846153846154</v>
      </c>
      <c r="H1493" s="2">
        <v>180</v>
      </c>
      <c r="I1493">
        <f t="shared" si="112"/>
        <v>168.374268</v>
      </c>
      <c r="J1493">
        <f t="shared" si="113"/>
        <v>8.4187134</v>
      </c>
    </row>
    <row r="1494" customHeight="1" spans="1:10">
      <c r="A1494" s="1" t="s">
        <v>190</v>
      </c>
      <c r="B1494" t="s">
        <v>1842</v>
      </c>
      <c r="C1494" t="s">
        <v>775</v>
      </c>
      <c r="D1494" t="s">
        <v>776</v>
      </c>
      <c r="E1494" t="s">
        <v>777</v>
      </c>
      <c r="F1494">
        <v>5</v>
      </c>
      <c r="G1494" s="2">
        <v>183.760683760684</v>
      </c>
      <c r="H1494" s="2">
        <v>215</v>
      </c>
      <c r="I1494">
        <f t="shared" si="112"/>
        <v>201.113709</v>
      </c>
      <c r="J1494">
        <f t="shared" si="113"/>
        <v>40.2227418</v>
      </c>
    </row>
    <row r="1495" customHeight="1" spans="1:10">
      <c r="A1495" s="1" t="s">
        <v>66</v>
      </c>
      <c r="B1495" t="s">
        <v>1842</v>
      </c>
      <c r="C1495" t="s">
        <v>1924</v>
      </c>
      <c r="D1495" t="s">
        <v>548</v>
      </c>
      <c r="E1495" t="s">
        <v>1925</v>
      </c>
      <c r="F1495">
        <v>10</v>
      </c>
      <c r="G1495" s="2">
        <v>89.7435897435898</v>
      </c>
      <c r="H1495" s="2">
        <v>105</v>
      </c>
      <c r="I1495">
        <f t="shared" si="112"/>
        <v>98.218323</v>
      </c>
      <c r="J1495">
        <f t="shared" si="113"/>
        <v>9.8218323</v>
      </c>
    </row>
    <row r="1496" customHeight="1" spans="1:10">
      <c r="A1496" s="1" t="s">
        <v>66</v>
      </c>
      <c r="B1496" t="s">
        <v>1842</v>
      </c>
      <c r="C1496" t="s">
        <v>1279</v>
      </c>
      <c r="D1496" t="s">
        <v>330</v>
      </c>
      <c r="E1496" t="s">
        <v>1227</v>
      </c>
      <c r="F1496">
        <v>10</v>
      </c>
      <c r="G1496" s="2">
        <v>55.5555555555556</v>
      </c>
      <c r="H1496" s="2">
        <v>65</v>
      </c>
      <c r="I1496">
        <f t="shared" si="112"/>
        <v>60.801819</v>
      </c>
      <c r="J1496">
        <f t="shared" si="113"/>
        <v>6.0801819</v>
      </c>
    </row>
    <row r="1497" customHeight="1" spans="1:10">
      <c r="A1497" s="1" t="s">
        <v>66</v>
      </c>
      <c r="B1497" t="s">
        <v>1842</v>
      </c>
      <c r="C1497" t="s">
        <v>347</v>
      </c>
      <c r="D1497" t="s">
        <v>161</v>
      </c>
      <c r="E1497" t="s">
        <v>1870</v>
      </c>
      <c r="F1497">
        <v>100</v>
      </c>
      <c r="G1497" s="2">
        <v>3418.80341880342</v>
      </c>
      <c r="H1497" s="2">
        <v>4000</v>
      </c>
      <c r="I1497">
        <f t="shared" si="112"/>
        <v>3741.6504</v>
      </c>
      <c r="J1497">
        <f t="shared" si="113"/>
        <v>37.416504</v>
      </c>
    </row>
    <row r="1498" customHeight="1" spans="1:10">
      <c r="A1498" s="1" t="s">
        <v>24</v>
      </c>
      <c r="B1498" t="s">
        <v>1842</v>
      </c>
      <c r="C1498" t="s">
        <v>25</v>
      </c>
      <c r="D1498" t="s">
        <v>1926</v>
      </c>
      <c r="E1498" t="s">
        <v>1870</v>
      </c>
      <c r="F1498">
        <v>40</v>
      </c>
      <c r="G1498" s="2">
        <v>78.6324786324786</v>
      </c>
      <c r="H1498" s="2">
        <v>92</v>
      </c>
      <c r="I1498">
        <f t="shared" si="112"/>
        <v>86.0579592</v>
      </c>
      <c r="J1498">
        <f t="shared" si="113"/>
        <v>2.15144898</v>
      </c>
    </row>
    <row r="1499" customHeight="1" spans="1:10">
      <c r="A1499" s="1" t="s">
        <v>14</v>
      </c>
      <c r="B1499" t="s">
        <v>1842</v>
      </c>
      <c r="C1499" t="s">
        <v>1228</v>
      </c>
      <c r="D1499" t="s">
        <v>1883</v>
      </c>
      <c r="E1499" t="s">
        <v>1884</v>
      </c>
      <c r="F1499">
        <v>1</v>
      </c>
      <c r="G1499" s="2">
        <v>8.97435897435897</v>
      </c>
      <c r="H1499" s="2">
        <v>10.5</v>
      </c>
      <c r="I1499">
        <f t="shared" si="112"/>
        <v>9.8218323</v>
      </c>
      <c r="J1499">
        <f t="shared" si="113"/>
        <v>9.8218323</v>
      </c>
    </row>
    <row r="1500" customHeight="1" spans="1:10">
      <c r="A1500" s="1" t="s">
        <v>14</v>
      </c>
      <c r="B1500" t="s">
        <v>1842</v>
      </c>
      <c r="C1500" t="s">
        <v>1927</v>
      </c>
      <c r="D1500" t="s">
        <v>1928</v>
      </c>
      <c r="E1500" t="s">
        <v>375</v>
      </c>
      <c r="F1500">
        <v>10</v>
      </c>
      <c r="G1500" s="2">
        <v>153.846153846154</v>
      </c>
      <c r="H1500" s="2">
        <v>180</v>
      </c>
      <c r="I1500">
        <f t="shared" si="112"/>
        <v>168.374268</v>
      </c>
      <c r="J1500">
        <f t="shared" si="113"/>
        <v>16.8374268</v>
      </c>
    </row>
    <row r="1501" customHeight="1" spans="1:10">
      <c r="A1501" s="1" t="s">
        <v>14</v>
      </c>
      <c r="B1501" t="s">
        <v>1842</v>
      </c>
      <c r="C1501" t="s">
        <v>1929</v>
      </c>
      <c r="D1501" t="s">
        <v>1930</v>
      </c>
      <c r="E1501" t="s">
        <v>596</v>
      </c>
      <c r="F1501">
        <v>10</v>
      </c>
      <c r="G1501" s="2">
        <v>17.9487179487179</v>
      </c>
      <c r="H1501" s="2">
        <v>21</v>
      </c>
      <c r="I1501">
        <f t="shared" si="112"/>
        <v>19.6436646</v>
      </c>
      <c r="J1501">
        <f t="shared" si="113"/>
        <v>1.96436646</v>
      </c>
    </row>
    <row r="1502" customHeight="1" spans="1:10">
      <c r="A1502" s="1" t="s">
        <v>14</v>
      </c>
      <c r="B1502" t="s">
        <v>1842</v>
      </c>
      <c r="C1502" t="s">
        <v>1880</v>
      </c>
      <c r="D1502" t="s">
        <v>752</v>
      </c>
      <c r="E1502" t="s">
        <v>1780</v>
      </c>
      <c r="F1502">
        <v>10</v>
      </c>
      <c r="G1502" s="2">
        <v>76.9230769230769</v>
      </c>
      <c r="H1502" s="2">
        <v>90</v>
      </c>
      <c r="I1502">
        <f t="shared" si="112"/>
        <v>84.187134</v>
      </c>
      <c r="J1502">
        <f t="shared" si="113"/>
        <v>8.4187134</v>
      </c>
    </row>
    <row r="1503" customHeight="1" spans="1:10">
      <c r="A1503" s="1" t="s">
        <v>267</v>
      </c>
      <c r="B1503" t="s">
        <v>1842</v>
      </c>
      <c r="C1503" t="s">
        <v>1931</v>
      </c>
      <c r="D1503" t="s">
        <v>1932</v>
      </c>
      <c r="E1503" t="s">
        <v>1933</v>
      </c>
      <c r="F1503">
        <v>3</v>
      </c>
      <c r="G1503" s="2">
        <v>89.7435897435898</v>
      </c>
      <c r="H1503" s="2">
        <v>105</v>
      </c>
      <c r="I1503">
        <f t="shared" si="112"/>
        <v>98.218323</v>
      </c>
      <c r="J1503">
        <f t="shared" si="113"/>
        <v>32.739441</v>
      </c>
    </row>
    <row r="1504" customHeight="1" spans="1:10">
      <c r="A1504" s="1" t="s">
        <v>14</v>
      </c>
      <c r="B1504" t="s">
        <v>1842</v>
      </c>
      <c r="C1504" t="s">
        <v>1934</v>
      </c>
      <c r="D1504" t="s">
        <v>610</v>
      </c>
      <c r="E1504" t="s">
        <v>1935</v>
      </c>
      <c r="F1504">
        <v>3</v>
      </c>
      <c r="G1504" s="2">
        <v>51.2820512820513</v>
      </c>
      <c r="H1504" s="2">
        <v>60</v>
      </c>
      <c r="I1504">
        <f t="shared" ref="I1504:I1567" si="114">H1504*0.9354126</f>
        <v>56.124756</v>
      </c>
      <c r="J1504">
        <f t="shared" si="113"/>
        <v>18.708252</v>
      </c>
    </row>
    <row r="1505" customHeight="1" spans="1:10">
      <c r="A1505" s="1" t="s">
        <v>9</v>
      </c>
      <c r="B1505" t="s">
        <v>1842</v>
      </c>
      <c r="C1505" t="s">
        <v>1368</v>
      </c>
      <c r="D1505" t="s">
        <v>1838</v>
      </c>
      <c r="E1505" t="s">
        <v>1770</v>
      </c>
      <c r="F1505">
        <v>30</v>
      </c>
      <c r="G1505" s="2">
        <v>153.846153846154</v>
      </c>
      <c r="H1505" s="2">
        <v>180</v>
      </c>
      <c r="I1505">
        <f t="shared" si="114"/>
        <v>168.374268</v>
      </c>
      <c r="J1505">
        <f t="shared" si="113"/>
        <v>5.6124756</v>
      </c>
    </row>
    <row r="1506" customHeight="1" spans="1:10">
      <c r="A1506" s="1" t="s">
        <v>14</v>
      </c>
      <c r="B1506" t="s">
        <v>1842</v>
      </c>
      <c r="C1506" t="s">
        <v>606</v>
      </c>
      <c r="D1506" t="s">
        <v>185</v>
      </c>
      <c r="E1506" t="s">
        <v>1936</v>
      </c>
      <c r="F1506">
        <v>10</v>
      </c>
      <c r="G1506" s="2">
        <v>405.982905982906</v>
      </c>
      <c r="H1506" s="2">
        <v>475</v>
      </c>
      <c r="I1506">
        <f t="shared" si="114"/>
        <v>444.320985</v>
      </c>
      <c r="J1506">
        <f t="shared" si="113"/>
        <v>44.4320985</v>
      </c>
    </row>
    <row r="1507" customHeight="1" spans="1:10">
      <c r="A1507" s="1" t="s">
        <v>14</v>
      </c>
      <c r="B1507" t="s">
        <v>1842</v>
      </c>
      <c r="C1507" t="s">
        <v>1937</v>
      </c>
      <c r="D1507" t="s">
        <v>1938</v>
      </c>
      <c r="E1507" t="s">
        <v>696</v>
      </c>
      <c r="F1507">
        <v>5</v>
      </c>
      <c r="G1507" s="2">
        <v>145.299145299145</v>
      </c>
      <c r="H1507" s="2">
        <v>170</v>
      </c>
      <c r="I1507">
        <f t="shared" si="114"/>
        <v>159.020142</v>
      </c>
      <c r="J1507">
        <f t="shared" si="113"/>
        <v>31.8040284</v>
      </c>
    </row>
    <row r="1508" customHeight="1" spans="1:10">
      <c r="A1508" s="1" t="s">
        <v>658</v>
      </c>
      <c r="B1508" t="s">
        <v>1842</v>
      </c>
      <c r="C1508" t="s">
        <v>1871</v>
      </c>
      <c r="D1508" t="s">
        <v>644</v>
      </c>
      <c r="E1508" t="s">
        <v>1939</v>
      </c>
      <c r="F1508">
        <v>5</v>
      </c>
      <c r="G1508" s="2">
        <v>34.1880341880342</v>
      </c>
      <c r="H1508" s="2">
        <v>40</v>
      </c>
      <c r="I1508">
        <f t="shared" si="114"/>
        <v>37.416504</v>
      </c>
      <c r="J1508">
        <f t="shared" si="113"/>
        <v>7.4833008</v>
      </c>
    </row>
    <row r="1509" customHeight="1" spans="1:10">
      <c r="A1509" s="1" t="s">
        <v>658</v>
      </c>
      <c r="B1509" t="s">
        <v>1842</v>
      </c>
      <c r="C1509" t="s">
        <v>1868</v>
      </c>
      <c r="D1509" t="s">
        <v>1869</v>
      </c>
      <c r="E1509" t="s">
        <v>1870</v>
      </c>
      <c r="F1509">
        <v>10</v>
      </c>
      <c r="G1509" s="2">
        <v>29.9145299145299</v>
      </c>
      <c r="H1509" s="2">
        <v>35</v>
      </c>
      <c r="I1509">
        <f t="shared" si="114"/>
        <v>32.739441</v>
      </c>
      <c r="J1509">
        <f t="shared" si="113"/>
        <v>3.2739441</v>
      </c>
    </row>
    <row r="1510" customHeight="1" spans="1:10">
      <c r="A1510" s="1" t="s">
        <v>66</v>
      </c>
      <c r="B1510" t="s">
        <v>1842</v>
      </c>
      <c r="C1510" t="s">
        <v>1812</v>
      </c>
      <c r="D1510" t="s">
        <v>1940</v>
      </c>
      <c r="E1510" t="s">
        <v>1839</v>
      </c>
      <c r="F1510">
        <v>20</v>
      </c>
      <c r="G1510" s="2">
        <v>68.3760683760684</v>
      </c>
      <c r="H1510" s="2">
        <v>80</v>
      </c>
      <c r="I1510">
        <f t="shared" si="114"/>
        <v>74.833008</v>
      </c>
      <c r="J1510">
        <f t="shared" si="113"/>
        <v>3.7416504</v>
      </c>
    </row>
    <row r="1511" customHeight="1" spans="1:10">
      <c r="A1511" s="1" t="s">
        <v>14</v>
      </c>
      <c r="B1511" t="s">
        <v>1842</v>
      </c>
      <c r="C1511" t="s">
        <v>694</v>
      </c>
      <c r="D1511" t="s">
        <v>695</v>
      </c>
      <c r="E1511" t="s">
        <v>696</v>
      </c>
      <c r="F1511">
        <v>10</v>
      </c>
      <c r="G1511" s="2">
        <v>119.65811965812</v>
      </c>
      <c r="H1511" s="2">
        <v>140</v>
      </c>
      <c r="I1511">
        <f t="shared" si="114"/>
        <v>130.957764</v>
      </c>
      <c r="J1511">
        <f t="shared" si="113"/>
        <v>13.0957764</v>
      </c>
    </row>
    <row r="1512" customHeight="1" spans="1:10">
      <c r="A1512" s="1" t="s">
        <v>14</v>
      </c>
      <c r="B1512" t="s">
        <v>1842</v>
      </c>
      <c r="C1512" t="s">
        <v>264</v>
      </c>
      <c r="D1512" t="s">
        <v>839</v>
      </c>
      <c r="E1512" t="s">
        <v>1502</v>
      </c>
      <c r="F1512">
        <v>20</v>
      </c>
      <c r="G1512" s="2">
        <v>88.8888888888889</v>
      </c>
      <c r="H1512" s="2">
        <v>104</v>
      </c>
      <c r="I1512">
        <f t="shared" si="114"/>
        <v>97.2829104</v>
      </c>
      <c r="J1512">
        <f t="shared" si="113"/>
        <v>4.86414552</v>
      </c>
    </row>
    <row r="1513" customHeight="1" spans="1:10">
      <c r="A1513" s="1" t="s">
        <v>9</v>
      </c>
      <c r="B1513" t="s">
        <v>1842</v>
      </c>
      <c r="C1513" t="s">
        <v>407</v>
      </c>
      <c r="D1513" t="s">
        <v>251</v>
      </c>
      <c r="E1513" t="s">
        <v>951</v>
      </c>
      <c r="F1513">
        <v>20</v>
      </c>
      <c r="G1513" s="2">
        <v>42.7350427350427</v>
      </c>
      <c r="H1513" s="2">
        <v>50</v>
      </c>
      <c r="I1513">
        <f t="shared" si="114"/>
        <v>46.77063</v>
      </c>
      <c r="J1513">
        <f t="shared" si="113"/>
        <v>2.3385315</v>
      </c>
    </row>
    <row r="1514" customHeight="1" spans="1:10">
      <c r="A1514" s="1" t="s">
        <v>658</v>
      </c>
      <c r="B1514" t="s">
        <v>1842</v>
      </c>
      <c r="C1514" t="s">
        <v>1886</v>
      </c>
      <c r="D1514" t="s">
        <v>1887</v>
      </c>
      <c r="E1514" t="s">
        <v>1888</v>
      </c>
      <c r="F1514">
        <v>100</v>
      </c>
      <c r="G1514" s="2">
        <v>-292.307692307692</v>
      </c>
      <c r="H1514" s="2">
        <v>-342</v>
      </c>
      <c r="I1514">
        <f t="shared" si="114"/>
        <v>-319.9111092</v>
      </c>
      <c r="J1514">
        <f t="shared" si="113"/>
        <v>-3.199111092</v>
      </c>
    </row>
    <row r="1515" customHeight="1" spans="1:10">
      <c r="A1515" s="1" t="s">
        <v>66</v>
      </c>
      <c r="B1515" t="s">
        <v>1842</v>
      </c>
      <c r="C1515" t="s">
        <v>347</v>
      </c>
      <c r="D1515" t="s">
        <v>161</v>
      </c>
      <c r="E1515" t="s">
        <v>1870</v>
      </c>
      <c r="F1515">
        <v>100</v>
      </c>
      <c r="G1515" s="2">
        <v>-2521.36752136752</v>
      </c>
      <c r="H1515" s="2">
        <v>-2950</v>
      </c>
      <c r="I1515">
        <f t="shared" si="114"/>
        <v>-2759.46717</v>
      </c>
      <c r="J1515">
        <f t="shared" si="113"/>
        <v>-27.5946717</v>
      </c>
    </row>
    <row r="1516" customHeight="1" spans="1:10">
      <c r="A1516" s="1" t="s">
        <v>14</v>
      </c>
      <c r="B1516" t="s">
        <v>1842</v>
      </c>
      <c r="C1516" t="s">
        <v>694</v>
      </c>
      <c r="D1516" t="s">
        <v>695</v>
      </c>
      <c r="E1516" t="s">
        <v>696</v>
      </c>
      <c r="F1516">
        <v>10</v>
      </c>
      <c r="G1516" s="2">
        <v>34.1880341880342</v>
      </c>
      <c r="H1516" s="2">
        <v>40</v>
      </c>
      <c r="I1516">
        <f t="shared" si="114"/>
        <v>37.416504</v>
      </c>
      <c r="J1516">
        <f t="shared" si="113"/>
        <v>3.7416504</v>
      </c>
    </row>
    <row r="1517" customHeight="1" spans="1:10">
      <c r="A1517" s="1" t="s">
        <v>14</v>
      </c>
      <c r="B1517" t="s">
        <v>1842</v>
      </c>
      <c r="C1517" t="s">
        <v>1851</v>
      </c>
      <c r="D1517" t="s">
        <v>1885</v>
      </c>
      <c r="E1517" t="s">
        <v>1442</v>
      </c>
      <c r="F1517">
        <v>10</v>
      </c>
      <c r="G1517" s="2">
        <v>-42.7350427350427</v>
      </c>
      <c r="H1517" s="2">
        <v>-50</v>
      </c>
      <c r="I1517">
        <f t="shared" si="114"/>
        <v>-46.77063</v>
      </c>
      <c r="J1517">
        <f t="shared" si="113"/>
        <v>-4.677063</v>
      </c>
    </row>
    <row r="1518" customHeight="1" spans="1:10">
      <c r="A1518" s="1" t="s">
        <v>401</v>
      </c>
      <c r="B1518" t="s">
        <v>1842</v>
      </c>
      <c r="C1518" t="s">
        <v>764</v>
      </c>
      <c r="D1518" t="s">
        <v>1843</v>
      </c>
      <c r="E1518" t="s">
        <v>1844</v>
      </c>
      <c r="F1518">
        <v>20</v>
      </c>
      <c r="G1518" s="2">
        <v>-43.4188034188034</v>
      </c>
      <c r="H1518" s="2">
        <v>-50.8</v>
      </c>
      <c r="I1518">
        <f t="shared" si="114"/>
        <v>-47.51896008</v>
      </c>
      <c r="J1518">
        <f t="shared" si="113"/>
        <v>-2.375948004</v>
      </c>
    </row>
    <row r="1519" customHeight="1" spans="1:10">
      <c r="A1519" s="1" t="s">
        <v>66</v>
      </c>
      <c r="B1519" t="s">
        <v>1842</v>
      </c>
      <c r="C1519" t="s">
        <v>68</v>
      </c>
      <c r="D1519" t="s">
        <v>280</v>
      </c>
      <c r="E1519" t="s">
        <v>294</v>
      </c>
      <c r="F1519">
        <v>10</v>
      </c>
      <c r="G1519" s="2">
        <v>-4.27350427350427</v>
      </c>
      <c r="H1519" s="2">
        <v>-5</v>
      </c>
      <c r="I1519">
        <f t="shared" si="114"/>
        <v>-4.677063</v>
      </c>
      <c r="J1519">
        <f t="shared" si="113"/>
        <v>-0.4677063</v>
      </c>
    </row>
    <row r="1520" customHeight="1" spans="1:10">
      <c r="A1520" s="1" t="s">
        <v>66</v>
      </c>
      <c r="B1520" t="s">
        <v>1842</v>
      </c>
      <c r="C1520" t="s">
        <v>68</v>
      </c>
      <c r="D1520" t="s">
        <v>280</v>
      </c>
      <c r="E1520" t="s">
        <v>294</v>
      </c>
      <c r="F1520">
        <v>20</v>
      </c>
      <c r="G1520" s="2">
        <v>-8.54700854700855</v>
      </c>
      <c r="H1520" s="2">
        <v>-10</v>
      </c>
      <c r="I1520">
        <f t="shared" si="114"/>
        <v>-9.354126</v>
      </c>
      <c r="J1520">
        <f t="shared" si="113"/>
        <v>-0.4677063</v>
      </c>
    </row>
    <row r="1521" customHeight="1" spans="1:10">
      <c r="A1521" s="1" t="s">
        <v>401</v>
      </c>
      <c r="B1521" t="s">
        <v>1842</v>
      </c>
      <c r="C1521" t="s">
        <v>764</v>
      </c>
      <c r="D1521" t="s">
        <v>1843</v>
      </c>
      <c r="E1521" t="s">
        <v>1844</v>
      </c>
      <c r="F1521">
        <v>10</v>
      </c>
      <c r="G1521" s="2">
        <v>-21.7094017094017</v>
      </c>
      <c r="H1521" s="2">
        <v>-25.4</v>
      </c>
      <c r="I1521">
        <f t="shared" si="114"/>
        <v>-23.75948004</v>
      </c>
      <c r="J1521">
        <f t="shared" si="113"/>
        <v>-2.375948004</v>
      </c>
    </row>
    <row r="1522" customHeight="1" spans="1:10">
      <c r="A1522" s="1" t="s">
        <v>401</v>
      </c>
      <c r="B1522" t="s">
        <v>1842</v>
      </c>
      <c r="C1522" t="s">
        <v>764</v>
      </c>
      <c r="D1522" t="s">
        <v>1843</v>
      </c>
      <c r="E1522" t="s">
        <v>1844</v>
      </c>
      <c r="F1522">
        <v>20</v>
      </c>
      <c r="G1522" s="2">
        <v>-43.4188034188034</v>
      </c>
      <c r="H1522" s="2">
        <v>-50.8</v>
      </c>
      <c r="I1522">
        <f t="shared" si="114"/>
        <v>-47.51896008</v>
      </c>
      <c r="J1522">
        <f t="shared" si="113"/>
        <v>-2.375948004</v>
      </c>
    </row>
    <row r="1523" customHeight="1" spans="1:10">
      <c r="A1523" s="1" t="s">
        <v>190</v>
      </c>
      <c r="B1523" t="s">
        <v>1842</v>
      </c>
      <c r="C1523" t="s">
        <v>632</v>
      </c>
      <c r="D1523" t="s">
        <v>633</v>
      </c>
      <c r="E1523" t="s">
        <v>634</v>
      </c>
      <c r="F1523">
        <v>5</v>
      </c>
      <c r="G1523" s="2">
        <v>-25.6410256410256</v>
      </c>
      <c r="H1523" s="2">
        <v>-30</v>
      </c>
      <c r="I1523">
        <f t="shared" si="114"/>
        <v>-28.062378</v>
      </c>
      <c r="J1523">
        <f t="shared" si="113"/>
        <v>-5.6124756</v>
      </c>
    </row>
    <row r="1524" customHeight="1" spans="1:10">
      <c r="A1524" s="1" t="s">
        <v>1941</v>
      </c>
      <c r="B1524" t="s">
        <v>821</v>
      </c>
      <c r="C1524" t="s">
        <v>1942</v>
      </c>
      <c r="D1524" t="s">
        <v>1943</v>
      </c>
      <c r="E1524" t="s">
        <v>1944</v>
      </c>
      <c r="F1524">
        <v>50</v>
      </c>
      <c r="G1524" s="2">
        <v>555.555555555556</v>
      </c>
      <c r="H1524" s="2">
        <v>650</v>
      </c>
      <c r="I1524">
        <f t="shared" si="114"/>
        <v>608.01819</v>
      </c>
      <c r="J1524">
        <f t="shared" si="113"/>
        <v>12.1603638</v>
      </c>
    </row>
    <row r="1525" customHeight="1" spans="1:10">
      <c r="A1525" s="1" t="s">
        <v>1730</v>
      </c>
      <c r="B1525" t="s">
        <v>1685</v>
      </c>
      <c r="C1525" t="s">
        <v>1732</v>
      </c>
      <c r="D1525" t="s">
        <v>1733</v>
      </c>
      <c r="E1525" t="s">
        <v>1734</v>
      </c>
      <c r="F1525">
        <v>300</v>
      </c>
      <c r="G1525" s="2">
        <v>3076.92307692308</v>
      </c>
      <c r="H1525" s="2">
        <v>3600</v>
      </c>
      <c r="I1525">
        <f t="shared" si="114"/>
        <v>3367.48536</v>
      </c>
      <c r="J1525">
        <f t="shared" si="113"/>
        <v>11.2249512</v>
      </c>
    </row>
    <row r="1526" customHeight="1" spans="1:10">
      <c r="A1526" s="1" t="s">
        <v>1730</v>
      </c>
      <c r="B1526" t="s">
        <v>1945</v>
      </c>
      <c r="C1526" t="s">
        <v>1732</v>
      </c>
      <c r="D1526" t="s">
        <v>1733</v>
      </c>
      <c r="E1526" t="s">
        <v>1734</v>
      </c>
      <c r="F1526">
        <v>300</v>
      </c>
      <c r="G1526" s="2">
        <v>3907.69230769231</v>
      </c>
      <c r="H1526" s="2">
        <v>4572</v>
      </c>
      <c r="I1526">
        <f t="shared" si="114"/>
        <v>4276.7064072</v>
      </c>
      <c r="J1526">
        <f t="shared" si="113"/>
        <v>14.255688024</v>
      </c>
    </row>
    <row r="1527" customHeight="1" spans="1:10">
      <c r="A1527" s="1" t="s">
        <v>1730</v>
      </c>
      <c r="B1527" t="s">
        <v>1946</v>
      </c>
      <c r="C1527" t="s">
        <v>1732</v>
      </c>
      <c r="D1527" t="s">
        <v>1733</v>
      </c>
      <c r="E1527" t="s">
        <v>1734</v>
      </c>
      <c r="F1527">
        <v>300</v>
      </c>
      <c r="G1527" s="2">
        <v>3743.58974358974</v>
      </c>
      <c r="H1527" s="2">
        <v>4380</v>
      </c>
      <c r="I1527">
        <f t="shared" si="114"/>
        <v>4097.107188</v>
      </c>
      <c r="J1527">
        <f t="shared" si="113"/>
        <v>13.65702396</v>
      </c>
    </row>
    <row r="1528" customHeight="1" spans="1:10">
      <c r="A1528" s="1" t="s">
        <v>88</v>
      </c>
      <c r="B1528" t="s">
        <v>1947</v>
      </c>
      <c r="C1528" t="s">
        <v>1948</v>
      </c>
      <c r="D1528" t="s">
        <v>359</v>
      </c>
      <c r="E1528" t="s">
        <v>1949</v>
      </c>
      <c r="F1528">
        <v>50</v>
      </c>
      <c r="G1528" s="2">
        <v>1495.7264957265</v>
      </c>
      <c r="H1528" s="2">
        <v>1750</v>
      </c>
      <c r="I1528">
        <f t="shared" si="114"/>
        <v>1636.97205</v>
      </c>
      <c r="J1528">
        <f t="shared" si="113"/>
        <v>32.739441</v>
      </c>
    </row>
    <row r="1529" customHeight="1" spans="1:10">
      <c r="A1529" s="1" t="s">
        <v>1950</v>
      </c>
      <c r="B1529" t="s">
        <v>1951</v>
      </c>
      <c r="C1529" t="s">
        <v>1952</v>
      </c>
      <c r="D1529" t="s">
        <v>86</v>
      </c>
      <c r="E1529" t="s">
        <v>1949</v>
      </c>
      <c r="F1529">
        <v>4000</v>
      </c>
      <c r="G1529" s="2">
        <v>1709.40170940171</v>
      </c>
      <c r="H1529" s="2">
        <v>2000</v>
      </c>
      <c r="I1529">
        <f t="shared" si="114"/>
        <v>1870.8252</v>
      </c>
      <c r="J1529">
        <f t="shared" si="113"/>
        <v>0.4677063</v>
      </c>
    </row>
    <row r="1530" customHeight="1" spans="1:10">
      <c r="A1530" s="1" t="s">
        <v>1953</v>
      </c>
      <c r="B1530" t="s">
        <v>1954</v>
      </c>
      <c r="C1530" t="s">
        <v>1955</v>
      </c>
      <c r="D1530" t="s">
        <v>1956</v>
      </c>
      <c r="E1530" t="s">
        <v>1957</v>
      </c>
      <c r="F1530">
        <v>1500</v>
      </c>
      <c r="G1530" s="2">
        <v>25641.0256410256</v>
      </c>
      <c r="H1530" s="2">
        <v>30000</v>
      </c>
      <c r="I1530">
        <f t="shared" si="114"/>
        <v>28062.378</v>
      </c>
      <c r="J1530">
        <f t="shared" si="113"/>
        <v>18.708252</v>
      </c>
    </row>
    <row r="1531" customHeight="1" spans="1:10">
      <c r="A1531" s="1" t="s">
        <v>1619</v>
      </c>
      <c r="B1531" t="s">
        <v>1660</v>
      </c>
      <c r="C1531" t="s">
        <v>1621</v>
      </c>
      <c r="D1531" t="s">
        <v>500</v>
      </c>
      <c r="E1531" t="s">
        <v>1622</v>
      </c>
      <c r="F1531">
        <v>900</v>
      </c>
      <c r="G1531" s="2">
        <v>16153.8461538462</v>
      </c>
      <c r="H1531" s="2">
        <v>18900</v>
      </c>
      <c r="I1531">
        <f t="shared" si="114"/>
        <v>17679.29814</v>
      </c>
      <c r="J1531">
        <f t="shared" si="113"/>
        <v>19.6436646</v>
      </c>
    </row>
    <row r="1532" customHeight="1" spans="1:10">
      <c r="A1532" s="1" t="s">
        <v>1634</v>
      </c>
      <c r="B1532" t="s">
        <v>1660</v>
      </c>
      <c r="C1532" t="s">
        <v>1636</v>
      </c>
      <c r="D1532" t="s">
        <v>1775</v>
      </c>
      <c r="E1532" t="s">
        <v>1638</v>
      </c>
      <c r="F1532">
        <v>600</v>
      </c>
      <c r="G1532" s="2">
        <v>9743.58974358974</v>
      </c>
      <c r="H1532" s="2">
        <v>11400</v>
      </c>
      <c r="I1532">
        <f t="shared" si="114"/>
        <v>10663.70364</v>
      </c>
      <c r="J1532">
        <f t="shared" si="113"/>
        <v>17.7728394</v>
      </c>
    </row>
    <row r="1533" customHeight="1" spans="1:10">
      <c r="A1533" s="1" t="s">
        <v>1646</v>
      </c>
      <c r="B1533" t="s">
        <v>1652</v>
      </c>
      <c r="C1533" t="s">
        <v>1648</v>
      </c>
      <c r="D1533" t="s">
        <v>1649</v>
      </c>
      <c r="E1533" t="s">
        <v>1650</v>
      </c>
      <c r="F1533">
        <v>300</v>
      </c>
      <c r="G1533" s="2">
        <v>10256.4102564103</v>
      </c>
      <c r="H1533" s="2">
        <v>12000</v>
      </c>
      <c r="I1533">
        <f t="shared" si="114"/>
        <v>11224.9512</v>
      </c>
      <c r="J1533">
        <f t="shared" si="113"/>
        <v>37.416504</v>
      </c>
    </row>
    <row r="1534" customHeight="1" spans="1:10">
      <c r="A1534" s="1" t="s">
        <v>1646</v>
      </c>
      <c r="B1534" t="s">
        <v>1652</v>
      </c>
      <c r="C1534" t="s">
        <v>1648</v>
      </c>
      <c r="D1534" t="s">
        <v>1649</v>
      </c>
      <c r="E1534" t="s">
        <v>1650</v>
      </c>
      <c r="F1534">
        <v>60</v>
      </c>
      <c r="G1534" s="2">
        <v>2051.28205128205</v>
      </c>
      <c r="H1534" s="2">
        <v>2400</v>
      </c>
      <c r="I1534">
        <f t="shared" si="114"/>
        <v>2244.99024</v>
      </c>
      <c r="J1534">
        <f t="shared" si="113"/>
        <v>37.416504</v>
      </c>
    </row>
    <row r="1535" customHeight="1" spans="1:10">
      <c r="A1535" s="1" t="s">
        <v>1572</v>
      </c>
      <c r="B1535" t="s">
        <v>1958</v>
      </c>
      <c r="C1535" t="s">
        <v>1959</v>
      </c>
      <c r="D1535" t="s">
        <v>1960</v>
      </c>
      <c r="E1535" t="s">
        <v>1575</v>
      </c>
      <c r="F1535">
        <v>1500</v>
      </c>
      <c r="G1535" s="2">
        <v>57346.1538461539</v>
      </c>
      <c r="H1535" s="2">
        <v>67095</v>
      </c>
      <c r="I1535">
        <f t="shared" si="114"/>
        <v>62761.508397</v>
      </c>
      <c r="J1535">
        <f t="shared" si="113"/>
        <v>41.841005598</v>
      </c>
    </row>
    <row r="1536" customHeight="1" spans="1:10">
      <c r="A1536" s="1" t="s">
        <v>1572</v>
      </c>
      <c r="B1536" t="s">
        <v>1958</v>
      </c>
      <c r="C1536" t="s">
        <v>1959</v>
      </c>
      <c r="D1536" t="s">
        <v>1960</v>
      </c>
      <c r="E1536" t="s">
        <v>1575</v>
      </c>
      <c r="F1536">
        <v>1500</v>
      </c>
      <c r="G1536" s="2">
        <v>57346.1538461539</v>
      </c>
      <c r="H1536" s="2">
        <v>67095</v>
      </c>
      <c r="I1536">
        <f t="shared" si="114"/>
        <v>62761.508397</v>
      </c>
      <c r="J1536">
        <f t="shared" si="113"/>
        <v>41.841005598</v>
      </c>
    </row>
    <row r="1537" customHeight="1" spans="1:10">
      <c r="A1537" s="1" t="s">
        <v>1736</v>
      </c>
      <c r="B1537" t="s">
        <v>1958</v>
      </c>
      <c r="C1537" t="s">
        <v>1961</v>
      </c>
      <c r="D1537" t="s">
        <v>1462</v>
      </c>
      <c r="E1537" t="s">
        <v>1962</v>
      </c>
      <c r="F1537">
        <v>1200</v>
      </c>
      <c r="G1537" s="2">
        <v>51989.7435897436</v>
      </c>
      <c r="H1537" s="2">
        <v>60828</v>
      </c>
      <c r="I1537">
        <f t="shared" si="114"/>
        <v>56899.2776328</v>
      </c>
      <c r="J1537">
        <f t="shared" si="113"/>
        <v>47.416064694</v>
      </c>
    </row>
    <row r="1538" customHeight="1" spans="1:10">
      <c r="A1538" s="1" t="s">
        <v>1736</v>
      </c>
      <c r="B1538" t="s">
        <v>1958</v>
      </c>
      <c r="C1538" t="s">
        <v>1961</v>
      </c>
      <c r="D1538" t="s">
        <v>1462</v>
      </c>
      <c r="E1538" t="s">
        <v>1962</v>
      </c>
      <c r="F1538">
        <v>1200</v>
      </c>
      <c r="G1538" s="2">
        <v>51989.7435897436</v>
      </c>
      <c r="H1538" s="2">
        <v>60828</v>
      </c>
      <c r="I1538">
        <f t="shared" si="114"/>
        <v>56899.2776328</v>
      </c>
      <c r="J1538">
        <f t="shared" si="113"/>
        <v>47.416064694</v>
      </c>
    </row>
    <row r="1539" customHeight="1" spans="1:10">
      <c r="A1539" s="1" t="s">
        <v>1736</v>
      </c>
      <c r="B1539" t="s">
        <v>1958</v>
      </c>
      <c r="C1539" t="s">
        <v>1961</v>
      </c>
      <c r="D1539" t="s">
        <v>1462</v>
      </c>
      <c r="E1539" t="s">
        <v>1962</v>
      </c>
      <c r="F1539">
        <v>600</v>
      </c>
      <c r="G1539" s="2">
        <v>25994.8717948718</v>
      </c>
      <c r="H1539" s="2">
        <v>30414</v>
      </c>
      <c r="I1539">
        <f t="shared" si="114"/>
        <v>28449.6388164</v>
      </c>
      <c r="J1539">
        <f t="shared" ref="J1539:J1602" si="115">I1539/F1539</f>
        <v>47.416064694</v>
      </c>
    </row>
    <row r="1540" customHeight="1" spans="1:10">
      <c r="A1540" s="1" t="s">
        <v>9</v>
      </c>
      <c r="B1540" t="s">
        <v>1958</v>
      </c>
      <c r="C1540" t="s">
        <v>1316</v>
      </c>
      <c r="D1540" t="s">
        <v>12</v>
      </c>
      <c r="E1540" t="s">
        <v>1963</v>
      </c>
      <c r="F1540">
        <v>1200</v>
      </c>
      <c r="G1540" s="2">
        <v>51620.5128205128</v>
      </c>
      <c r="H1540" s="2">
        <v>60396</v>
      </c>
      <c r="I1540">
        <f t="shared" si="114"/>
        <v>56495.1793896</v>
      </c>
      <c r="J1540">
        <f t="shared" si="115"/>
        <v>47.079316158</v>
      </c>
    </row>
    <row r="1541" customHeight="1" spans="1:10">
      <c r="A1541" s="1" t="s">
        <v>14</v>
      </c>
      <c r="B1541" t="s">
        <v>1964</v>
      </c>
      <c r="C1541" t="s">
        <v>1275</v>
      </c>
      <c r="D1541" t="s">
        <v>1965</v>
      </c>
      <c r="E1541" t="s">
        <v>1870</v>
      </c>
      <c r="F1541">
        <v>50</v>
      </c>
      <c r="G1541" s="2">
        <v>81.1965811965812</v>
      </c>
      <c r="H1541" s="2">
        <v>95</v>
      </c>
      <c r="I1541">
        <f t="shared" si="114"/>
        <v>88.864197</v>
      </c>
      <c r="J1541">
        <f t="shared" si="115"/>
        <v>1.77728394</v>
      </c>
    </row>
    <row r="1542" customHeight="1" spans="1:10">
      <c r="A1542" s="1" t="s">
        <v>14</v>
      </c>
      <c r="B1542" t="s">
        <v>1964</v>
      </c>
      <c r="C1542" t="s">
        <v>1966</v>
      </c>
      <c r="D1542" t="s">
        <v>1967</v>
      </c>
      <c r="E1542" t="s">
        <v>1968</v>
      </c>
      <c r="F1542">
        <v>5</v>
      </c>
      <c r="G1542" s="2">
        <v>27.7777777777778</v>
      </c>
      <c r="H1542" s="2">
        <v>32.5</v>
      </c>
      <c r="I1542">
        <f t="shared" si="114"/>
        <v>30.4009095</v>
      </c>
      <c r="J1542">
        <f t="shared" si="115"/>
        <v>6.0801819</v>
      </c>
    </row>
    <row r="1543" customHeight="1" spans="1:10">
      <c r="A1543" s="1" t="s">
        <v>14</v>
      </c>
      <c r="B1543" t="s">
        <v>1964</v>
      </c>
      <c r="C1543" t="s">
        <v>1898</v>
      </c>
      <c r="D1543" t="s">
        <v>377</v>
      </c>
      <c r="E1543" t="s">
        <v>229</v>
      </c>
      <c r="F1543">
        <v>10</v>
      </c>
      <c r="G1543" s="2">
        <v>12.8205128205128</v>
      </c>
      <c r="H1543" s="2">
        <v>15</v>
      </c>
      <c r="I1543">
        <f t="shared" si="114"/>
        <v>14.031189</v>
      </c>
      <c r="J1543">
        <f t="shared" si="115"/>
        <v>1.4031189</v>
      </c>
    </row>
    <row r="1544" customHeight="1" spans="1:10">
      <c r="A1544" s="1" t="s">
        <v>190</v>
      </c>
      <c r="B1544" t="s">
        <v>1964</v>
      </c>
      <c r="C1544" t="s">
        <v>1341</v>
      </c>
      <c r="D1544" t="s">
        <v>954</v>
      </c>
      <c r="E1544" t="s">
        <v>1969</v>
      </c>
      <c r="F1544">
        <v>5</v>
      </c>
      <c r="G1544" s="2">
        <v>27.7777777777778</v>
      </c>
      <c r="H1544" s="2">
        <v>32.5</v>
      </c>
      <c r="I1544">
        <f t="shared" si="114"/>
        <v>30.4009095</v>
      </c>
      <c r="J1544">
        <f t="shared" si="115"/>
        <v>6.0801819</v>
      </c>
    </row>
    <row r="1545" customHeight="1" spans="1:10">
      <c r="A1545" s="1" t="s">
        <v>14</v>
      </c>
      <c r="B1545" t="s">
        <v>1964</v>
      </c>
      <c r="C1545" t="s">
        <v>812</v>
      </c>
      <c r="D1545" t="s">
        <v>1970</v>
      </c>
      <c r="E1545" t="s">
        <v>1835</v>
      </c>
      <c r="F1545">
        <v>5</v>
      </c>
      <c r="G1545" s="2">
        <v>12.8205128205128</v>
      </c>
      <c r="H1545" s="2">
        <v>15</v>
      </c>
      <c r="I1545">
        <f t="shared" si="114"/>
        <v>14.031189</v>
      </c>
      <c r="J1545">
        <f t="shared" si="115"/>
        <v>2.8062378</v>
      </c>
    </row>
    <row r="1546" customHeight="1" spans="1:10">
      <c r="A1546" s="1" t="s">
        <v>66</v>
      </c>
      <c r="B1546" t="s">
        <v>1964</v>
      </c>
      <c r="C1546" t="s">
        <v>677</v>
      </c>
      <c r="D1546" t="s">
        <v>1971</v>
      </c>
      <c r="E1546" t="s">
        <v>1873</v>
      </c>
      <c r="F1546">
        <v>5</v>
      </c>
      <c r="G1546" s="2">
        <v>29.0598290598291</v>
      </c>
      <c r="H1546" s="2">
        <v>34</v>
      </c>
      <c r="I1546">
        <f t="shared" si="114"/>
        <v>31.8040284</v>
      </c>
      <c r="J1546">
        <f t="shared" si="115"/>
        <v>6.36080568</v>
      </c>
    </row>
    <row r="1547" customHeight="1" spans="1:10">
      <c r="A1547" s="1" t="s">
        <v>14</v>
      </c>
      <c r="B1547" t="s">
        <v>1964</v>
      </c>
      <c r="C1547" t="s">
        <v>1972</v>
      </c>
      <c r="D1547" t="s">
        <v>1973</v>
      </c>
      <c r="E1547" t="s">
        <v>1974</v>
      </c>
      <c r="F1547">
        <v>30</v>
      </c>
      <c r="G1547" s="2">
        <v>76.9230769230769</v>
      </c>
      <c r="H1547" s="2">
        <v>90</v>
      </c>
      <c r="I1547">
        <f t="shared" si="114"/>
        <v>84.187134</v>
      </c>
      <c r="J1547">
        <f t="shared" si="115"/>
        <v>2.8062378</v>
      </c>
    </row>
    <row r="1548" customHeight="1" spans="1:10">
      <c r="A1548" s="1" t="s">
        <v>66</v>
      </c>
      <c r="B1548" t="s">
        <v>1964</v>
      </c>
      <c r="C1548" t="s">
        <v>1975</v>
      </c>
      <c r="D1548" t="s">
        <v>1926</v>
      </c>
      <c r="E1548" t="s">
        <v>1976</v>
      </c>
      <c r="F1548">
        <v>20</v>
      </c>
      <c r="G1548" s="2">
        <v>119.65811965812</v>
      </c>
      <c r="H1548" s="2">
        <v>140</v>
      </c>
      <c r="I1548">
        <f t="shared" si="114"/>
        <v>130.957764</v>
      </c>
      <c r="J1548">
        <f t="shared" si="115"/>
        <v>6.5478882</v>
      </c>
    </row>
    <row r="1549" customHeight="1" spans="1:10">
      <c r="A1549" s="1" t="s">
        <v>9</v>
      </c>
      <c r="B1549" t="s">
        <v>1964</v>
      </c>
      <c r="C1549" t="s">
        <v>1977</v>
      </c>
      <c r="D1549" t="s">
        <v>967</v>
      </c>
      <c r="E1549" t="s">
        <v>1978</v>
      </c>
      <c r="F1549">
        <v>50</v>
      </c>
      <c r="G1549" s="2">
        <v>448.717948717949</v>
      </c>
      <c r="H1549" s="2">
        <v>525</v>
      </c>
      <c r="I1549">
        <f t="shared" si="114"/>
        <v>491.091615</v>
      </c>
      <c r="J1549">
        <f t="shared" si="115"/>
        <v>9.8218323</v>
      </c>
    </row>
    <row r="1550" customHeight="1" spans="1:10">
      <c r="A1550" s="1" t="s">
        <v>24</v>
      </c>
      <c r="B1550" t="s">
        <v>1964</v>
      </c>
      <c r="C1550" t="s">
        <v>25</v>
      </c>
      <c r="D1550" t="s">
        <v>1979</v>
      </c>
      <c r="E1550" t="s">
        <v>1836</v>
      </c>
      <c r="F1550">
        <v>30</v>
      </c>
      <c r="G1550" s="2">
        <v>46.1538461538462</v>
      </c>
      <c r="H1550" s="2">
        <v>54</v>
      </c>
      <c r="I1550">
        <f t="shared" si="114"/>
        <v>50.5122804</v>
      </c>
      <c r="J1550">
        <f t="shared" si="115"/>
        <v>1.68374268</v>
      </c>
    </row>
    <row r="1551" customHeight="1" spans="1:10">
      <c r="A1551" s="1" t="s">
        <v>14</v>
      </c>
      <c r="B1551" t="s">
        <v>1964</v>
      </c>
      <c r="C1551" t="s">
        <v>1404</v>
      </c>
      <c r="D1551" t="s">
        <v>1980</v>
      </c>
      <c r="E1551" t="s">
        <v>252</v>
      </c>
      <c r="F1551">
        <v>90</v>
      </c>
      <c r="G1551" s="2">
        <v>176.923076923077</v>
      </c>
      <c r="H1551" s="2">
        <v>207</v>
      </c>
      <c r="I1551">
        <f t="shared" si="114"/>
        <v>193.6304082</v>
      </c>
      <c r="J1551">
        <f t="shared" si="115"/>
        <v>2.15144898</v>
      </c>
    </row>
    <row r="1552" customHeight="1" spans="1:10">
      <c r="A1552" s="1" t="s">
        <v>14</v>
      </c>
      <c r="B1552" t="s">
        <v>1964</v>
      </c>
      <c r="C1552" t="s">
        <v>1404</v>
      </c>
      <c r="D1552" t="s">
        <v>1981</v>
      </c>
      <c r="E1552" t="s">
        <v>252</v>
      </c>
      <c r="F1552">
        <v>240</v>
      </c>
      <c r="G1552" s="2">
        <v>410.25641025641</v>
      </c>
      <c r="H1552" s="2">
        <v>480</v>
      </c>
      <c r="I1552">
        <f t="shared" si="114"/>
        <v>448.998048</v>
      </c>
      <c r="J1552">
        <f t="shared" si="115"/>
        <v>1.8708252</v>
      </c>
    </row>
    <row r="1553" customHeight="1" spans="1:10">
      <c r="A1553" s="1" t="s">
        <v>1982</v>
      </c>
      <c r="B1553" t="s">
        <v>1656</v>
      </c>
      <c r="C1553" t="s">
        <v>1983</v>
      </c>
      <c r="D1553" t="s">
        <v>1984</v>
      </c>
      <c r="E1553" t="s">
        <v>1985</v>
      </c>
      <c r="F1553">
        <v>3</v>
      </c>
      <c r="G1553" s="2">
        <v>384.615384615385</v>
      </c>
      <c r="H1553" s="2">
        <v>450</v>
      </c>
      <c r="I1553">
        <f t="shared" si="114"/>
        <v>420.93567</v>
      </c>
      <c r="J1553">
        <f t="shared" si="115"/>
        <v>140.31189</v>
      </c>
    </row>
    <row r="1554" customHeight="1" spans="1:10">
      <c r="A1554" s="1" t="s">
        <v>1986</v>
      </c>
      <c r="B1554" t="s">
        <v>1656</v>
      </c>
      <c r="C1554" t="s">
        <v>1987</v>
      </c>
      <c r="D1554" t="s">
        <v>1988</v>
      </c>
      <c r="E1554" t="s">
        <v>1989</v>
      </c>
      <c r="F1554">
        <v>100</v>
      </c>
      <c r="G1554" s="2">
        <v>1535.04</v>
      </c>
      <c r="H1554" s="2">
        <v>1795.9968</v>
      </c>
      <c r="I1554">
        <f t="shared" si="114"/>
        <v>1679.99803627968</v>
      </c>
      <c r="J1554">
        <f t="shared" si="115"/>
        <v>16.7999803627968</v>
      </c>
    </row>
    <row r="1555" customHeight="1" spans="1:10">
      <c r="A1555" s="1" t="s">
        <v>1990</v>
      </c>
      <c r="B1555" t="s">
        <v>1656</v>
      </c>
      <c r="C1555" t="s">
        <v>1991</v>
      </c>
      <c r="D1555" t="s">
        <v>53</v>
      </c>
      <c r="E1555" t="s">
        <v>1992</v>
      </c>
      <c r="F1555">
        <v>200</v>
      </c>
      <c r="G1555" s="2">
        <v>5213.68</v>
      </c>
      <c r="H1555" s="2">
        <v>6100.0056</v>
      </c>
      <c r="I1555">
        <f t="shared" si="114"/>
        <v>5706.02209831056</v>
      </c>
      <c r="J1555">
        <f t="shared" si="115"/>
        <v>28.5301104915528</v>
      </c>
    </row>
    <row r="1556" customHeight="1" spans="1:10">
      <c r="A1556" s="1" t="s">
        <v>1619</v>
      </c>
      <c r="B1556" t="s">
        <v>1656</v>
      </c>
      <c r="C1556" t="s">
        <v>1621</v>
      </c>
      <c r="D1556" t="s">
        <v>500</v>
      </c>
      <c r="E1556" t="s">
        <v>1622</v>
      </c>
      <c r="F1556">
        <v>240</v>
      </c>
      <c r="G1556" s="2">
        <v>5128.21</v>
      </c>
      <c r="H1556" s="2">
        <v>6000.0057</v>
      </c>
      <c r="I1556">
        <f t="shared" si="114"/>
        <v>5612.48093185182</v>
      </c>
      <c r="J1556">
        <f t="shared" si="115"/>
        <v>23.3853372160493</v>
      </c>
    </row>
    <row r="1557" customHeight="1" spans="1:10">
      <c r="A1557" s="1" t="s">
        <v>1591</v>
      </c>
      <c r="B1557" t="s">
        <v>1656</v>
      </c>
      <c r="C1557" t="s">
        <v>1593</v>
      </c>
      <c r="D1557" t="s">
        <v>1594</v>
      </c>
      <c r="E1557" t="s">
        <v>465</v>
      </c>
      <c r="F1557">
        <v>200</v>
      </c>
      <c r="G1557" s="2">
        <v>6076.92</v>
      </c>
      <c r="H1557" s="2">
        <v>7109.9964</v>
      </c>
      <c r="I1557">
        <f t="shared" si="114"/>
        <v>6650.78021851464</v>
      </c>
      <c r="J1557">
        <f t="shared" si="115"/>
        <v>33.2539010925732</v>
      </c>
    </row>
    <row r="1558" customHeight="1" spans="1:10">
      <c r="A1558" s="1" t="s">
        <v>14</v>
      </c>
      <c r="B1558" t="s">
        <v>1656</v>
      </c>
      <c r="C1558" t="s">
        <v>1529</v>
      </c>
      <c r="D1558" t="s">
        <v>1993</v>
      </c>
      <c r="E1558" t="s">
        <v>1994</v>
      </c>
      <c r="F1558">
        <v>112</v>
      </c>
      <c r="G1558" s="2">
        <v>622.22222</v>
      </c>
      <c r="H1558" s="2">
        <v>727.9999974</v>
      </c>
      <c r="I1558">
        <f t="shared" si="114"/>
        <v>680.980370367927</v>
      </c>
      <c r="J1558">
        <f t="shared" si="115"/>
        <v>6.08018187828506</v>
      </c>
    </row>
    <row r="1559" customHeight="1" spans="1:10">
      <c r="A1559" s="1" t="s">
        <v>19</v>
      </c>
      <c r="B1559" t="s">
        <v>1656</v>
      </c>
      <c r="C1559" t="s">
        <v>21</v>
      </c>
      <c r="D1559" t="s">
        <v>548</v>
      </c>
      <c r="E1559" t="s">
        <v>23</v>
      </c>
      <c r="F1559">
        <v>400</v>
      </c>
      <c r="G1559" s="2">
        <v>5347.00854700855</v>
      </c>
      <c r="H1559" s="2">
        <v>6256</v>
      </c>
      <c r="I1559">
        <f t="shared" si="114"/>
        <v>5851.9412256</v>
      </c>
      <c r="J1559">
        <f t="shared" si="115"/>
        <v>14.629853064</v>
      </c>
    </row>
    <row r="1560" customHeight="1" spans="1:10">
      <c r="A1560" s="1" t="s">
        <v>66</v>
      </c>
      <c r="B1560" t="s">
        <v>1656</v>
      </c>
      <c r="C1560" t="s">
        <v>1995</v>
      </c>
      <c r="D1560" t="s">
        <v>803</v>
      </c>
      <c r="E1560" t="s">
        <v>1996</v>
      </c>
      <c r="F1560">
        <v>90</v>
      </c>
      <c r="G1560" s="2">
        <v>1367.52</v>
      </c>
      <c r="H1560" s="2">
        <v>1599.9984</v>
      </c>
      <c r="I1560">
        <f t="shared" si="114"/>
        <v>1496.65866333984</v>
      </c>
      <c r="J1560">
        <f t="shared" si="115"/>
        <v>16.629540703776</v>
      </c>
    </row>
    <row r="1561" customHeight="1" spans="1:10">
      <c r="A1561" s="1" t="s">
        <v>66</v>
      </c>
      <c r="B1561" t="s">
        <v>1656</v>
      </c>
      <c r="C1561" t="s">
        <v>1997</v>
      </c>
      <c r="D1561" t="s">
        <v>359</v>
      </c>
      <c r="E1561" t="s">
        <v>1998</v>
      </c>
      <c r="F1561">
        <v>70</v>
      </c>
      <c r="G1561" s="2">
        <v>897.44</v>
      </c>
      <c r="H1561" s="2">
        <v>1050.0048</v>
      </c>
      <c r="I1561">
        <f t="shared" si="114"/>
        <v>982.18771998048</v>
      </c>
      <c r="J1561">
        <f t="shared" si="115"/>
        <v>14.0312531425783</v>
      </c>
    </row>
    <row r="1562" customHeight="1" spans="1:10">
      <c r="A1562" s="1" t="s">
        <v>14</v>
      </c>
      <c r="B1562" t="s">
        <v>1656</v>
      </c>
      <c r="C1562" t="s">
        <v>1657</v>
      </c>
      <c r="D1562" t="s">
        <v>1658</v>
      </c>
      <c r="E1562" t="s">
        <v>1778</v>
      </c>
      <c r="F1562">
        <v>50</v>
      </c>
      <c r="G1562" s="2">
        <v>790.6</v>
      </c>
      <c r="H1562" s="2">
        <v>925.002</v>
      </c>
      <c r="I1562">
        <f t="shared" si="114"/>
        <v>865.2585258252</v>
      </c>
      <c r="J1562">
        <f t="shared" si="115"/>
        <v>17.305170516504</v>
      </c>
    </row>
    <row r="1563" customHeight="1" spans="1:10">
      <c r="A1563" s="1" t="s">
        <v>1693</v>
      </c>
      <c r="B1563" t="s">
        <v>1999</v>
      </c>
      <c r="C1563" t="s">
        <v>1695</v>
      </c>
      <c r="D1563" t="s">
        <v>286</v>
      </c>
      <c r="E1563" t="s">
        <v>1696</v>
      </c>
      <c r="F1563">
        <v>100</v>
      </c>
      <c r="G1563" s="2">
        <v>1674.36</v>
      </c>
      <c r="H1563" s="2">
        <v>1959.0012</v>
      </c>
      <c r="I1563">
        <f t="shared" si="114"/>
        <v>1832.47440589512</v>
      </c>
      <c r="J1563">
        <f t="shared" si="115"/>
        <v>18.3247440589512</v>
      </c>
    </row>
    <row r="1564" customHeight="1" spans="1:10">
      <c r="A1564" s="1" t="s">
        <v>2000</v>
      </c>
      <c r="B1564" t="s">
        <v>1999</v>
      </c>
      <c r="C1564" t="s">
        <v>2001</v>
      </c>
      <c r="D1564" t="s">
        <v>286</v>
      </c>
      <c r="E1564" t="s">
        <v>1905</v>
      </c>
      <c r="F1564">
        <v>200</v>
      </c>
      <c r="G1564" s="2">
        <v>3348.72</v>
      </c>
      <c r="H1564" s="2">
        <v>3918.0024</v>
      </c>
      <c r="I1564">
        <f t="shared" si="114"/>
        <v>3664.94881179024</v>
      </c>
      <c r="J1564">
        <f t="shared" si="115"/>
        <v>18.3247440589512</v>
      </c>
    </row>
    <row r="1565" customHeight="1" spans="1:10">
      <c r="A1565" s="1" t="s">
        <v>203</v>
      </c>
      <c r="B1565" t="s">
        <v>1999</v>
      </c>
      <c r="C1565" t="s">
        <v>2002</v>
      </c>
      <c r="D1565" t="s">
        <v>359</v>
      </c>
      <c r="E1565" t="s">
        <v>1989</v>
      </c>
      <c r="F1565">
        <v>200</v>
      </c>
      <c r="G1565" s="2">
        <v>2820.51</v>
      </c>
      <c r="H1565" s="2">
        <v>3299.9967</v>
      </c>
      <c r="I1565">
        <f t="shared" si="114"/>
        <v>3086.85849313842</v>
      </c>
      <c r="J1565">
        <f t="shared" si="115"/>
        <v>15.4342924656921</v>
      </c>
    </row>
    <row r="1566" customHeight="1" spans="1:10">
      <c r="A1566" s="1" t="s">
        <v>1986</v>
      </c>
      <c r="B1566" t="s">
        <v>1999</v>
      </c>
      <c r="C1566" t="s">
        <v>1987</v>
      </c>
      <c r="D1566" t="s">
        <v>1530</v>
      </c>
      <c r="E1566" t="s">
        <v>2003</v>
      </c>
      <c r="F1566">
        <v>200</v>
      </c>
      <c r="G1566" s="2">
        <v>6410.26</v>
      </c>
      <c r="H1566" s="2">
        <v>7500.0042</v>
      </c>
      <c r="I1566">
        <f t="shared" si="114"/>
        <v>7015.59842873292</v>
      </c>
      <c r="J1566">
        <f t="shared" si="115"/>
        <v>35.0779921436646</v>
      </c>
    </row>
    <row r="1567" customHeight="1" spans="1:10">
      <c r="A1567" s="1" t="s">
        <v>1693</v>
      </c>
      <c r="B1567" t="s">
        <v>1999</v>
      </c>
      <c r="C1567" t="s">
        <v>1697</v>
      </c>
      <c r="D1567" t="s">
        <v>286</v>
      </c>
      <c r="E1567" t="s">
        <v>1696</v>
      </c>
      <c r="F1567">
        <v>50</v>
      </c>
      <c r="G1567" s="2">
        <v>982.91</v>
      </c>
      <c r="H1567" s="2">
        <v>1150.0047</v>
      </c>
      <c r="I1567">
        <f t="shared" si="114"/>
        <v>1075.72888643922</v>
      </c>
      <c r="J1567">
        <f t="shared" si="115"/>
        <v>21.5145777287844</v>
      </c>
    </row>
    <row r="1568" customHeight="1" spans="1:10">
      <c r="A1568" s="1" t="s">
        <v>1646</v>
      </c>
      <c r="B1568" t="s">
        <v>1652</v>
      </c>
      <c r="C1568" t="s">
        <v>1648</v>
      </c>
      <c r="D1568" t="s">
        <v>1649</v>
      </c>
      <c r="E1568" t="s">
        <v>1650</v>
      </c>
      <c r="F1568">
        <v>600</v>
      </c>
      <c r="G1568" s="2">
        <v>20512.8205128205</v>
      </c>
      <c r="H1568" s="2">
        <v>24000</v>
      </c>
      <c r="I1568">
        <f t="shared" ref="I1568:I1611" si="116">H1568*0.9354126</f>
        <v>22449.9024</v>
      </c>
      <c r="J1568">
        <f t="shared" si="115"/>
        <v>37.416504</v>
      </c>
    </row>
    <row r="1569" customHeight="1" spans="1:10">
      <c r="A1569" s="1" t="s">
        <v>1982</v>
      </c>
      <c r="B1569" t="s">
        <v>2004</v>
      </c>
      <c r="C1569" t="s">
        <v>1983</v>
      </c>
      <c r="D1569" t="s">
        <v>1984</v>
      </c>
      <c r="E1569" t="s">
        <v>1985</v>
      </c>
      <c r="F1569">
        <v>5</v>
      </c>
      <c r="G1569" s="2">
        <v>641.025641025641</v>
      </c>
      <c r="H1569" s="2">
        <v>750</v>
      </c>
      <c r="I1569">
        <f t="shared" si="116"/>
        <v>701.55945</v>
      </c>
      <c r="J1569">
        <f t="shared" si="115"/>
        <v>140.31189</v>
      </c>
    </row>
    <row r="1570" customHeight="1" spans="1:10">
      <c r="A1570" s="1" t="s">
        <v>9</v>
      </c>
      <c r="B1570" t="s">
        <v>2005</v>
      </c>
      <c r="C1570" t="s">
        <v>1753</v>
      </c>
      <c r="D1570" t="s">
        <v>1754</v>
      </c>
      <c r="E1570" t="s">
        <v>2006</v>
      </c>
      <c r="F1570">
        <v>160</v>
      </c>
      <c r="G1570" s="2">
        <v>2201.71</v>
      </c>
      <c r="H1570" s="2">
        <v>2576.0007</v>
      </c>
      <c r="I1570">
        <f t="shared" si="116"/>
        <v>2409.62351238882</v>
      </c>
      <c r="J1570">
        <f t="shared" si="115"/>
        <v>15.0601469524301</v>
      </c>
    </row>
    <row r="1571" customHeight="1" spans="1:10">
      <c r="A1571" s="1" t="s">
        <v>66</v>
      </c>
      <c r="B1571" t="s">
        <v>2005</v>
      </c>
      <c r="C1571" t="s">
        <v>518</v>
      </c>
      <c r="D1571" t="s">
        <v>2007</v>
      </c>
      <c r="E1571" t="s">
        <v>2008</v>
      </c>
      <c r="F1571">
        <v>120</v>
      </c>
      <c r="G1571" s="2">
        <v>9230.77</v>
      </c>
      <c r="H1571" s="2">
        <v>10800.0009</v>
      </c>
      <c r="I1571">
        <f t="shared" si="116"/>
        <v>10102.4569218713</v>
      </c>
      <c r="J1571">
        <f t="shared" si="115"/>
        <v>84.1871410155945</v>
      </c>
    </row>
    <row r="1572" customHeight="1" spans="1:10">
      <c r="A1572" s="1" t="s">
        <v>2009</v>
      </c>
      <c r="B1572" t="s">
        <v>89</v>
      </c>
      <c r="C1572" t="s">
        <v>2010</v>
      </c>
      <c r="D1572" t="s">
        <v>2011</v>
      </c>
      <c r="E1572" t="s">
        <v>2012</v>
      </c>
      <c r="F1572">
        <v>2</v>
      </c>
      <c r="G1572" s="2">
        <v>71794.8717948718</v>
      </c>
      <c r="H1572" s="2">
        <v>84000</v>
      </c>
      <c r="I1572">
        <f t="shared" si="116"/>
        <v>78574.6584</v>
      </c>
      <c r="J1572">
        <f t="shared" si="115"/>
        <v>39287.3292</v>
      </c>
    </row>
    <row r="1573" customHeight="1" spans="1:10">
      <c r="A1573" s="1" t="s">
        <v>2009</v>
      </c>
      <c r="B1573" t="s">
        <v>89</v>
      </c>
      <c r="C1573" t="s">
        <v>2010</v>
      </c>
      <c r="D1573" t="s">
        <v>2011</v>
      </c>
      <c r="E1573" t="s">
        <v>2012</v>
      </c>
      <c r="F1573">
        <v>2</v>
      </c>
      <c r="G1573" s="2">
        <v>71794.8717948718</v>
      </c>
      <c r="H1573" s="2">
        <v>84000</v>
      </c>
      <c r="I1573">
        <f t="shared" si="116"/>
        <v>78574.6584</v>
      </c>
      <c r="J1573">
        <f t="shared" si="115"/>
        <v>39287.3292</v>
      </c>
    </row>
    <row r="1574" customHeight="1" spans="1:10">
      <c r="A1574" s="1" t="s">
        <v>1646</v>
      </c>
      <c r="B1574" t="s">
        <v>1652</v>
      </c>
      <c r="C1574" t="s">
        <v>1648</v>
      </c>
      <c r="D1574" t="s">
        <v>1649</v>
      </c>
      <c r="E1574" t="s">
        <v>1650</v>
      </c>
      <c r="F1574">
        <v>180</v>
      </c>
      <c r="G1574" s="2">
        <v>6153.84615384615</v>
      </c>
      <c r="H1574" s="2">
        <v>7200</v>
      </c>
      <c r="I1574">
        <f t="shared" si="116"/>
        <v>6734.97072</v>
      </c>
      <c r="J1574">
        <f t="shared" si="115"/>
        <v>37.416504</v>
      </c>
    </row>
    <row r="1575" customHeight="1" spans="1:10">
      <c r="A1575" s="1" t="s">
        <v>2013</v>
      </c>
      <c r="B1575" t="s">
        <v>1832</v>
      </c>
      <c r="C1575" t="s">
        <v>2014</v>
      </c>
      <c r="D1575" t="s">
        <v>2015</v>
      </c>
      <c r="E1575" t="s">
        <v>2016</v>
      </c>
      <c r="F1575">
        <v>1</v>
      </c>
      <c r="G1575" s="2">
        <v>38.4615384615385</v>
      </c>
      <c r="H1575" s="2">
        <v>45</v>
      </c>
      <c r="I1575">
        <f t="shared" si="116"/>
        <v>42.093567</v>
      </c>
      <c r="J1575">
        <f t="shared" si="115"/>
        <v>42.093567</v>
      </c>
    </row>
    <row r="1576" customHeight="1" spans="1:10">
      <c r="A1576" s="1" t="s">
        <v>2013</v>
      </c>
      <c r="B1576" t="s">
        <v>1832</v>
      </c>
      <c r="C1576" t="s">
        <v>2017</v>
      </c>
      <c r="D1576" t="s">
        <v>2018</v>
      </c>
      <c r="E1576" t="s">
        <v>2016</v>
      </c>
      <c r="F1576">
        <v>3</v>
      </c>
      <c r="G1576" s="2">
        <v>76.9230769230769</v>
      </c>
      <c r="H1576" s="2">
        <v>90</v>
      </c>
      <c r="I1576">
        <f t="shared" si="116"/>
        <v>84.187134</v>
      </c>
      <c r="J1576">
        <f t="shared" si="115"/>
        <v>28.062378</v>
      </c>
    </row>
    <row r="1577" customHeight="1" spans="1:10">
      <c r="A1577" s="1" t="s">
        <v>2013</v>
      </c>
      <c r="B1577" t="s">
        <v>1832</v>
      </c>
      <c r="C1577" t="s">
        <v>2019</v>
      </c>
      <c r="D1577" t="s">
        <v>2020</v>
      </c>
      <c r="E1577" t="s">
        <v>2016</v>
      </c>
      <c r="F1577">
        <v>3</v>
      </c>
      <c r="G1577" s="2">
        <v>115.384615384615</v>
      </c>
      <c r="H1577" s="2">
        <v>135</v>
      </c>
      <c r="I1577">
        <f t="shared" si="116"/>
        <v>126.280701</v>
      </c>
      <c r="J1577">
        <f t="shared" si="115"/>
        <v>42.093567</v>
      </c>
    </row>
    <row r="1578" customHeight="1" spans="1:10">
      <c r="A1578" s="1" t="s">
        <v>2013</v>
      </c>
      <c r="B1578" t="s">
        <v>1832</v>
      </c>
      <c r="C1578" t="s">
        <v>2021</v>
      </c>
      <c r="D1578" t="s">
        <v>2015</v>
      </c>
      <c r="E1578" t="s">
        <v>2016</v>
      </c>
      <c r="F1578">
        <v>3</v>
      </c>
      <c r="G1578" s="2">
        <v>666.666666666667</v>
      </c>
      <c r="H1578" s="2">
        <v>780</v>
      </c>
      <c r="I1578">
        <f t="shared" si="116"/>
        <v>729.621828</v>
      </c>
      <c r="J1578">
        <f t="shared" si="115"/>
        <v>243.207276</v>
      </c>
    </row>
    <row r="1579" customHeight="1" spans="1:10">
      <c r="A1579" s="1" t="s">
        <v>2013</v>
      </c>
      <c r="B1579" t="s">
        <v>1832</v>
      </c>
      <c r="C1579" t="s">
        <v>2022</v>
      </c>
      <c r="D1579" t="s">
        <v>2023</v>
      </c>
      <c r="E1579" t="s">
        <v>2024</v>
      </c>
      <c r="F1579">
        <v>1.5</v>
      </c>
      <c r="G1579" s="2">
        <v>230.769230769231</v>
      </c>
      <c r="H1579" s="2">
        <v>270</v>
      </c>
      <c r="I1579">
        <f t="shared" si="116"/>
        <v>252.561402</v>
      </c>
      <c r="J1579">
        <f t="shared" si="115"/>
        <v>168.374268</v>
      </c>
    </row>
    <row r="1580" customHeight="1" spans="1:10">
      <c r="A1580" s="1" t="s">
        <v>197</v>
      </c>
      <c r="B1580" t="s">
        <v>1842</v>
      </c>
      <c r="C1580" t="s">
        <v>2025</v>
      </c>
      <c r="D1580" t="s">
        <v>2026</v>
      </c>
      <c r="E1580" t="s">
        <v>2027</v>
      </c>
      <c r="F1580">
        <v>3</v>
      </c>
      <c r="G1580" s="2">
        <v>97.4358974358974</v>
      </c>
      <c r="H1580" s="2">
        <v>114</v>
      </c>
      <c r="I1580">
        <f t="shared" si="116"/>
        <v>106.6370364</v>
      </c>
      <c r="J1580">
        <f t="shared" si="115"/>
        <v>35.5456788</v>
      </c>
    </row>
    <row r="1581" customHeight="1" spans="1:10">
      <c r="A1581" s="1" t="s">
        <v>2028</v>
      </c>
      <c r="B1581" t="s">
        <v>1947</v>
      </c>
      <c r="C1581" t="s">
        <v>2029</v>
      </c>
      <c r="D1581" t="s">
        <v>2030</v>
      </c>
      <c r="E1581" t="s">
        <v>2031</v>
      </c>
      <c r="F1581">
        <v>30</v>
      </c>
      <c r="G1581" s="2">
        <v>2009.70873786408</v>
      </c>
      <c r="H1581" s="2">
        <v>2070</v>
      </c>
      <c r="I1581">
        <f t="shared" si="116"/>
        <v>1936.304082</v>
      </c>
      <c r="J1581">
        <f t="shared" si="115"/>
        <v>64.5434694</v>
      </c>
    </row>
    <row r="1582" customHeight="1" spans="1:10">
      <c r="A1582" s="1" t="s">
        <v>2032</v>
      </c>
      <c r="B1582" t="s">
        <v>1958</v>
      </c>
      <c r="C1582" t="s">
        <v>2033</v>
      </c>
      <c r="D1582" t="s">
        <v>2034</v>
      </c>
      <c r="E1582" t="s">
        <v>2035</v>
      </c>
      <c r="F1582">
        <v>100</v>
      </c>
      <c r="G1582" s="2">
        <v>3954.36893203883</v>
      </c>
      <c r="H1582" s="2">
        <v>4073</v>
      </c>
      <c r="I1582">
        <f t="shared" si="116"/>
        <v>3809.9355198</v>
      </c>
      <c r="J1582">
        <f t="shared" si="115"/>
        <v>38.099355198</v>
      </c>
    </row>
    <row r="1583" customHeight="1" spans="1:10">
      <c r="A1583" s="1" t="s">
        <v>2032</v>
      </c>
      <c r="B1583" t="s">
        <v>1644</v>
      </c>
      <c r="C1583" t="s">
        <v>2033</v>
      </c>
      <c r="D1583" t="s">
        <v>2034</v>
      </c>
      <c r="E1583" t="s">
        <v>2035</v>
      </c>
      <c r="F1583">
        <v>1000</v>
      </c>
      <c r="G1583" s="2">
        <v>36378.640776699</v>
      </c>
      <c r="H1583" s="2">
        <v>37470</v>
      </c>
      <c r="I1583">
        <f t="shared" si="116"/>
        <v>35049.910122</v>
      </c>
      <c r="J1583">
        <f t="shared" si="115"/>
        <v>35.049910122</v>
      </c>
    </row>
    <row r="1584" customHeight="1" spans="1:10">
      <c r="A1584" s="1" t="s">
        <v>2032</v>
      </c>
      <c r="B1584" t="s">
        <v>1644</v>
      </c>
      <c r="C1584" t="s">
        <v>2033</v>
      </c>
      <c r="D1584" t="s">
        <v>2034</v>
      </c>
      <c r="E1584" t="s">
        <v>2035</v>
      </c>
      <c r="F1584">
        <v>1900</v>
      </c>
      <c r="G1584" s="2">
        <v>69119.4174757282</v>
      </c>
      <c r="H1584" s="2">
        <v>71193</v>
      </c>
      <c r="I1584">
        <f t="shared" si="116"/>
        <v>66594.8292318</v>
      </c>
      <c r="J1584">
        <f t="shared" si="115"/>
        <v>35.049910122</v>
      </c>
    </row>
    <row r="1585" customHeight="1" spans="1:10">
      <c r="A1585" s="1" t="s">
        <v>19</v>
      </c>
      <c r="B1585" t="s">
        <v>2036</v>
      </c>
      <c r="C1585" t="s">
        <v>21</v>
      </c>
      <c r="D1585" t="s">
        <v>621</v>
      </c>
      <c r="E1585" t="s">
        <v>23</v>
      </c>
      <c r="F1585">
        <v>800</v>
      </c>
      <c r="G1585" s="2">
        <v>2119.66</v>
      </c>
      <c r="H1585" s="2">
        <f t="shared" ref="H1585:H1587" si="117">G1585*1.17</f>
        <v>2480.0022</v>
      </c>
      <c r="I1585">
        <f t="shared" si="116"/>
        <v>2319.82530590772</v>
      </c>
      <c r="J1585">
        <f t="shared" si="115"/>
        <v>2.89978163238465</v>
      </c>
    </row>
    <row r="1586" customHeight="1" spans="1:10">
      <c r="A1586" s="1" t="s">
        <v>19</v>
      </c>
      <c r="B1586" t="s">
        <v>2037</v>
      </c>
      <c r="C1586" t="s">
        <v>21</v>
      </c>
      <c r="D1586" t="s">
        <v>548</v>
      </c>
      <c r="E1586" t="s">
        <v>23</v>
      </c>
      <c r="F1586">
        <v>2000</v>
      </c>
      <c r="G1586" s="2">
        <v>9743.59</v>
      </c>
      <c r="H1586" s="2">
        <f t="shared" si="117"/>
        <v>11400.0003</v>
      </c>
      <c r="I1586">
        <f t="shared" si="116"/>
        <v>10663.7039206238</v>
      </c>
      <c r="J1586">
        <f t="shared" si="115"/>
        <v>5.33185196031189</v>
      </c>
    </row>
    <row r="1587" customHeight="1" spans="1:10">
      <c r="A1587" s="1" t="s">
        <v>19</v>
      </c>
      <c r="B1587" t="s">
        <v>2038</v>
      </c>
      <c r="C1587" t="s">
        <v>21</v>
      </c>
      <c r="D1587" t="s">
        <v>548</v>
      </c>
      <c r="E1587" t="s">
        <v>23</v>
      </c>
      <c r="F1587">
        <v>1600</v>
      </c>
      <c r="G1587" s="2">
        <v>7794.87</v>
      </c>
      <c r="H1587" s="2">
        <f t="shared" si="117"/>
        <v>9119.9979</v>
      </c>
      <c r="I1587">
        <f t="shared" si="116"/>
        <v>8530.96094763354</v>
      </c>
      <c r="J1587">
        <f t="shared" si="115"/>
        <v>5.33185059227096</v>
      </c>
    </row>
    <row r="1588" customHeight="1" spans="1:10">
      <c r="A1588" s="1" t="s">
        <v>19</v>
      </c>
      <c r="B1588" t="s">
        <v>2039</v>
      </c>
      <c r="C1588" t="s">
        <v>21</v>
      </c>
      <c r="D1588" t="s">
        <v>621</v>
      </c>
      <c r="E1588" t="s">
        <v>23</v>
      </c>
      <c r="F1588">
        <v>800</v>
      </c>
      <c r="G1588" s="2">
        <v>2119.66</v>
      </c>
      <c r="H1588" s="2">
        <f t="shared" ref="H1588:H1611" si="118">G1588*1.17</f>
        <v>2480.0022</v>
      </c>
      <c r="I1588">
        <f t="shared" si="116"/>
        <v>2319.82530590772</v>
      </c>
      <c r="J1588">
        <f t="shared" si="115"/>
        <v>2.89978163238465</v>
      </c>
    </row>
    <row r="1589" customHeight="1" spans="1:10">
      <c r="A1589" s="1" t="s">
        <v>19</v>
      </c>
      <c r="B1589" t="s">
        <v>2040</v>
      </c>
      <c r="C1589" t="s">
        <v>21</v>
      </c>
      <c r="D1589" t="s">
        <v>548</v>
      </c>
      <c r="E1589" t="s">
        <v>23</v>
      </c>
      <c r="F1589">
        <v>2000</v>
      </c>
      <c r="G1589" s="2">
        <v>9743.59</v>
      </c>
      <c r="H1589" s="2">
        <f t="shared" si="118"/>
        <v>11400.0003</v>
      </c>
      <c r="I1589">
        <f t="shared" si="116"/>
        <v>10663.7039206238</v>
      </c>
      <c r="J1589">
        <f t="shared" si="115"/>
        <v>5.33185196031189</v>
      </c>
    </row>
    <row r="1590" customHeight="1" spans="1:10">
      <c r="A1590" s="1" t="s">
        <v>19</v>
      </c>
      <c r="B1590" t="s">
        <v>844</v>
      </c>
      <c r="C1590" t="s">
        <v>21</v>
      </c>
      <c r="D1590" t="s">
        <v>548</v>
      </c>
      <c r="E1590" t="s">
        <v>23</v>
      </c>
      <c r="F1590">
        <v>2000</v>
      </c>
      <c r="G1590" s="2">
        <v>9743.59</v>
      </c>
      <c r="H1590" s="2">
        <f t="shared" si="118"/>
        <v>11400.0003</v>
      </c>
      <c r="I1590">
        <f t="shared" si="116"/>
        <v>10663.7039206238</v>
      </c>
      <c r="J1590">
        <f t="shared" si="115"/>
        <v>5.33185196031189</v>
      </c>
    </row>
    <row r="1591" customHeight="1" spans="1:10">
      <c r="A1591" s="1" t="s">
        <v>14</v>
      </c>
      <c r="B1591" t="s">
        <v>541</v>
      </c>
      <c r="C1591" t="s">
        <v>2041</v>
      </c>
      <c r="D1591" t="s">
        <v>2042</v>
      </c>
      <c r="E1591" t="s">
        <v>252</v>
      </c>
      <c r="F1591">
        <v>68400</v>
      </c>
      <c r="G1591" s="2">
        <v>477630.77</v>
      </c>
      <c r="H1591" s="2">
        <f t="shared" si="118"/>
        <v>558828.0009</v>
      </c>
      <c r="I1591">
        <f t="shared" si="116"/>
        <v>522734.753274671</v>
      </c>
      <c r="J1591">
        <f t="shared" si="115"/>
        <v>7.64232095430806</v>
      </c>
    </row>
    <row r="1592" customHeight="1" spans="1:10">
      <c r="A1592" s="1" t="s">
        <v>19</v>
      </c>
      <c r="B1592" t="s">
        <v>2043</v>
      </c>
      <c r="C1592" t="s">
        <v>21</v>
      </c>
      <c r="D1592" t="s">
        <v>621</v>
      </c>
      <c r="E1592" t="s">
        <v>23</v>
      </c>
      <c r="F1592">
        <v>800</v>
      </c>
      <c r="G1592" s="2">
        <v>2119.66</v>
      </c>
      <c r="H1592" s="2">
        <f t="shared" si="118"/>
        <v>2480.0022</v>
      </c>
      <c r="I1592">
        <f t="shared" si="116"/>
        <v>2319.82530590772</v>
      </c>
      <c r="J1592">
        <f t="shared" si="115"/>
        <v>2.89978163238465</v>
      </c>
    </row>
    <row r="1593" customHeight="1" spans="1:10">
      <c r="A1593" s="1" t="s">
        <v>19</v>
      </c>
      <c r="B1593" t="s">
        <v>976</v>
      </c>
      <c r="C1593" t="s">
        <v>21</v>
      </c>
      <c r="D1593" t="s">
        <v>621</v>
      </c>
      <c r="E1593" t="s">
        <v>23</v>
      </c>
      <c r="F1593">
        <v>400</v>
      </c>
      <c r="G1593" s="2">
        <v>1059.83</v>
      </c>
      <c r="H1593" s="2">
        <f t="shared" si="118"/>
        <v>1240.0011</v>
      </c>
      <c r="I1593">
        <f t="shared" si="116"/>
        <v>1159.91265295386</v>
      </c>
      <c r="J1593">
        <f t="shared" si="115"/>
        <v>2.89978163238465</v>
      </c>
    </row>
    <row r="1594" customHeight="1" spans="1:10">
      <c r="A1594" s="1" t="s">
        <v>19</v>
      </c>
      <c r="B1594" t="s">
        <v>2044</v>
      </c>
      <c r="C1594" t="s">
        <v>21</v>
      </c>
      <c r="D1594" t="s">
        <v>621</v>
      </c>
      <c r="E1594" t="s">
        <v>23</v>
      </c>
      <c r="F1594">
        <v>2400</v>
      </c>
      <c r="G1594" s="2">
        <v>6358.97</v>
      </c>
      <c r="H1594" s="2">
        <f t="shared" si="118"/>
        <v>7439.9949</v>
      </c>
      <c r="I1594">
        <f t="shared" si="116"/>
        <v>6959.46497339574</v>
      </c>
      <c r="J1594">
        <f t="shared" si="115"/>
        <v>2.89977707224822</v>
      </c>
    </row>
    <row r="1595" customHeight="1" spans="1:10">
      <c r="A1595" s="1" t="s">
        <v>19</v>
      </c>
      <c r="B1595" t="s">
        <v>2045</v>
      </c>
      <c r="C1595" t="s">
        <v>21</v>
      </c>
      <c r="D1595" t="s">
        <v>621</v>
      </c>
      <c r="E1595" t="s">
        <v>23</v>
      </c>
      <c r="F1595">
        <v>400</v>
      </c>
      <c r="G1595" s="2">
        <v>1059.83</v>
      </c>
      <c r="H1595" s="2">
        <f t="shared" si="118"/>
        <v>1240.0011</v>
      </c>
      <c r="I1595">
        <f t="shared" si="116"/>
        <v>1159.91265295386</v>
      </c>
      <c r="J1595">
        <f t="shared" si="115"/>
        <v>2.89978163238465</v>
      </c>
    </row>
    <row r="1596" customHeight="1" spans="1:10">
      <c r="A1596" s="1" t="s">
        <v>19</v>
      </c>
      <c r="B1596" t="s">
        <v>2046</v>
      </c>
      <c r="C1596" t="s">
        <v>21</v>
      </c>
      <c r="D1596" t="s">
        <v>548</v>
      </c>
      <c r="E1596" t="s">
        <v>23</v>
      </c>
      <c r="F1596">
        <v>1200</v>
      </c>
      <c r="G1596" s="2">
        <v>5846.15</v>
      </c>
      <c r="H1596" s="2">
        <f t="shared" si="118"/>
        <v>6839.9955</v>
      </c>
      <c r="I1596">
        <f t="shared" si="116"/>
        <v>6398.2179746433</v>
      </c>
      <c r="J1596">
        <f t="shared" si="115"/>
        <v>5.33184831220275</v>
      </c>
    </row>
    <row r="1597" customHeight="1" spans="1:10">
      <c r="A1597" s="1" t="s">
        <v>19</v>
      </c>
      <c r="B1597" t="s">
        <v>2036</v>
      </c>
      <c r="C1597" t="s">
        <v>21</v>
      </c>
      <c r="D1597" t="s">
        <v>621</v>
      </c>
      <c r="E1597" t="s">
        <v>23</v>
      </c>
      <c r="F1597">
        <v>3600</v>
      </c>
      <c r="G1597" s="2">
        <v>12077.5900000015</v>
      </c>
      <c r="H1597" s="2">
        <f t="shared" si="118"/>
        <v>14130.7803000018</v>
      </c>
      <c r="I1597">
        <f t="shared" si="116"/>
        <v>13218.1099404534</v>
      </c>
      <c r="J1597">
        <f t="shared" si="115"/>
        <v>3.67169720568151</v>
      </c>
    </row>
    <row r="1598" customHeight="1" spans="1:10">
      <c r="A1598" s="1" t="s">
        <v>9</v>
      </c>
      <c r="B1598" t="s">
        <v>472</v>
      </c>
      <c r="C1598" t="s">
        <v>2047</v>
      </c>
      <c r="D1598" t="s">
        <v>2048</v>
      </c>
      <c r="E1598" t="s">
        <v>2049</v>
      </c>
      <c r="F1598">
        <v>43200</v>
      </c>
      <c r="G1598" s="2">
        <v>77538.46</v>
      </c>
      <c r="H1598" s="2">
        <f t="shared" si="118"/>
        <v>90719.9982</v>
      </c>
      <c r="I1598">
        <f t="shared" si="116"/>
        <v>84860.6293882573</v>
      </c>
      <c r="J1598">
        <f t="shared" si="115"/>
        <v>1.96436642102448</v>
      </c>
    </row>
    <row r="1599" customHeight="1" spans="1:10">
      <c r="A1599" s="1" t="s">
        <v>9</v>
      </c>
      <c r="B1599" t="s">
        <v>2050</v>
      </c>
      <c r="C1599" t="s">
        <v>2047</v>
      </c>
      <c r="D1599" t="s">
        <v>2048</v>
      </c>
      <c r="E1599" t="s">
        <v>2049</v>
      </c>
      <c r="F1599">
        <v>4800</v>
      </c>
      <c r="G1599" s="2">
        <f>5128.21*2</f>
        <v>10256.42</v>
      </c>
      <c r="H1599" s="2">
        <f t="shared" si="118"/>
        <v>12000.0114</v>
      </c>
      <c r="I1599">
        <f t="shared" si="116"/>
        <v>11224.9618637036</v>
      </c>
      <c r="J1599">
        <f t="shared" si="115"/>
        <v>2.33853372160492</v>
      </c>
    </row>
    <row r="1600" customHeight="1" spans="1:10">
      <c r="A1600" s="1" t="s">
        <v>9</v>
      </c>
      <c r="B1600" t="s">
        <v>2051</v>
      </c>
      <c r="C1600" t="s">
        <v>2047</v>
      </c>
      <c r="D1600" t="s">
        <v>2048</v>
      </c>
      <c r="E1600" t="s">
        <v>2049</v>
      </c>
      <c r="F1600">
        <v>7200</v>
      </c>
      <c r="G1600" s="2">
        <f>2564.1*6</f>
        <v>15384.6</v>
      </c>
      <c r="H1600" s="2">
        <f t="shared" si="118"/>
        <v>17999.982</v>
      </c>
      <c r="I1600">
        <f t="shared" si="116"/>
        <v>16837.4099625732</v>
      </c>
      <c r="J1600">
        <f t="shared" si="115"/>
        <v>2.3385291614685</v>
      </c>
    </row>
    <row r="1601" customHeight="1" spans="1:10">
      <c r="A1601" s="1" t="s">
        <v>9</v>
      </c>
      <c r="B1601" t="s">
        <v>2052</v>
      </c>
      <c r="C1601" t="s">
        <v>2047</v>
      </c>
      <c r="D1601" t="s">
        <v>2048</v>
      </c>
      <c r="E1601" t="s">
        <v>2049</v>
      </c>
      <c r="F1601">
        <v>19200</v>
      </c>
      <c r="G1601" s="2">
        <f>2564.1*16</f>
        <v>41025.6</v>
      </c>
      <c r="H1601" s="2">
        <f t="shared" si="118"/>
        <v>47999.952</v>
      </c>
      <c r="I1601">
        <f t="shared" si="116"/>
        <v>44899.7599001952</v>
      </c>
      <c r="J1601">
        <f t="shared" si="115"/>
        <v>2.3385291614685</v>
      </c>
    </row>
    <row r="1602" customHeight="1" spans="1:10">
      <c r="A1602" s="1" t="s">
        <v>9</v>
      </c>
      <c r="B1602" t="s">
        <v>2053</v>
      </c>
      <c r="C1602" t="s">
        <v>2047</v>
      </c>
      <c r="D1602" t="s">
        <v>2048</v>
      </c>
      <c r="E1602" t="s">
        <v>2049</v>
      </c>
      <c r="F1602">
        <v>12000</v>
      </c>
      <c r="G1602" s="2">
        <v>25641</v>
      </c>
      <c r="H1602" s="2">
        <f t="shared" si="118"/>
        <v>29999.97</v>
      </c>
      <c r="I1602">
        <f t="shared" si="116"/>
        <v>28062.349937622</v>
      </c>
      <c r="J1602">
        <f t="shared" si="115"/>
        <v>2.3385291614685</v>
      </c>
    </row>
    <row r="1603" customHeight="1" spans="1:10">
      <c r="A1603" s="1" t="s">
        <v>9</v>
      </c>
      <c r="B1603" t="s">
        <v>2054</v>
      </c>
      <c r="C1603" t="s">
        <v>2047</v>
      </c>
      <c r="D1603" t="s">
        <v>2048</v>
      </c>
      <c r="E1603" t="s">
        <v>2049</v>
      </c>
      <c r="F1603">
        <v>14400</v>
      </c>
      <c r="G1603" s="2">
        <f>7692.31*4</f>
        <v>30769.24</v>
      </c>
      <c r="H1603" s="2">
        <f t="shared" si="118"/>
        <v>36000.0108</v>
      </c>
      <c r="I1603">
        <f t="shared" si="116"/>
        <v>33674.8637024561</v>
      </c>
      <c r="J1603">
        <f t="shared" ref="J1603:J1612" si="119">I1603/F1603</f>
        <v>2.33853220155945</v>
      </c>
    </row>
    <row r="1604" customHeight="1" spans="1:10">
      <c r="A1604" s="1" t="s">
        <v>9</v>
      </c>
      <c r="B1604" t="s">
        <v>2055</v>
      </c>
      <c r="C1604" t="s">
        <v>2047</v>
      </c>
      <c r="D1604" t="s">
        <v>2048</v>
      </c>
      <c r="E1604" t="s">
        <v>2049</v>
      </c>
      <c r="F1604">
        <v>12000</v>
      </c>
      <c r="G1604" s="2">
        <v>18461.54</v>
      </c>
      <c r="H1604" s="2">
        <f t="shared" si="118"/>
        <v>21600.0018</v>
      </c>
      <c r="I1604">
        <f t="shared" si="116"/>
        <v>20204.9138437427</v>
      </c>
      <c r="J1604">
        <f t="shared" si="119"/>
        <v>1.68374282031189</v>
      </c>
    </row>
    <row r="1605" customHeight="1" spans="1:10">
      <c r="A1605" s="1" t="s">
        <v>9</v>
      </c>
      <c r="B1605" t="s">
        <v>2056</v>
      </c>
      <c r="C1605" t="s">
        <v>2047</v>
      </c>
      <c r="D1605" t="s">
        <v>2048</v>
      </c>
      <c r="E1605" t="s">
        <v>2049</v>
      </c>
      <c r="F1605">
        <v>3600</v>
      </c>
      <c r="G1605" s="2">
        <v>7692.31</v>
      </c>
      <c r="H1605" s="2">
        <f t="shared" si="118"/>
        <v>9000.0027</v>
      </c>
      <c r="I1605">
        <f t="shared" si="116"/>
        <v>8418.71592561402</v>
      </c>
      <c r="J1605">
        <f t="shared" si="119"/>
        <v>2.33853220155945</v>
      </c>
    </row>
    <row r="1606" customHeight="1" spans="1:10">
      <c r="A1606" s="1" t="s">
        <v>9</v>
      </c>
      <c r="B1606" t="s">
        <v>2056</v>
      </c>
      <c r="C1606" t="s">
        <v>2047</v>
      </c>
      <c r="D1606" t="s">
        <v>2048</v>
      </c>
      <c r="E1606" t="s">
        <v>2049</v>
      </c>
      <c r="F1606">
        <v>-3600</v>
      </c>
      <c r="G1606" s="2">
        <v>-7692.31</v>
      </c>
      <c r="H1606" s="2">
        <f t="shared" si="118"/>
        <v>-9000.0027</v>
      </c>
      <c r="I1606">
        <f t="shared" si="116"/>
        <v>-8418.71592561402</v>
      </c>
      <c r="J1606">
        <f t="shared" si="119"/>
        <v>2.33853220155945</v>
      </c>
    </row>
    <row r="1607" customHeight="1" spans="1:10">
      <c r="A1607" s="1" t="s">
        <v>9</v>
      </c>
      <c r="B1607" t="s">
        <v>2050</v>
      </c>
      <c r="C1607" t="s">
        <v>2047</v>
      </c>
      <c r="D1607" t="s">
        <v>2048</v>
      </c>
      <c r="E1607" t="s">
        <v>2049</v>
      </c>
      <c r="F1607">
        <v>3600</v>
      </c>
      <c r="G1607" s="2">
        <v>7692.31</v>
      </c>
      <c r="H1607" s="2">
        <f t="shared" si="118"/>
        <v>9000.0027</v>
      </c>
      <c r="I1607">
        <f t="shared" si="116"/>
        <v>8418.71592561402</v>
      </c>
      <c r="J1607">
        <f t="shared" si="119"/>
        <v>2.33853220155945</v>
      </c>
    </row>
    <row r="1608" customHeight="1" spans="1:10">
      <c r="A1608" s="1" t="s">
        <v>44</v>
      </c>
      <c r="B1608" t="s">
        <v>2057</v>
      </c>
      <c r="C1608" t="s">
        <v>488</v>
      </c>
      <c r="D1608" t="s">
        <v>489</v>
      </c>
      <c r="E1608" t="s">
        <v>458</v>
      </c>
      <c r="F1608">
        <v>2880</v>
      </c>
      <c r="G1608" s="2">
        <v>74141.54</v>
      </c>
      <c r="H1608" s="2">
        <f t="shared" si="118"/>
        <v>86745.6018</v>
      </c>
      <c r="I1608">
        <f t="shared" si="116"/>
        <v>81142.9289183027</v>
      </c>
      <c r="J1608">
        <f t="shared" si="119"/>
        <v>28.1746280966329</v>
      </c>
    </row>
    <row r="1609" customHeight="1" spans="1:10">
      <c r="A1609" s="1" t="s">
        <v>32</v>
      </c>
      <c r="B1609" t="s">
        <v>2057</v>
      </c>
      <c r="C1609" t="s">
        <v>33</v>
      </c>
      <c r="D1609" t="s">
        <v>34</v>
      </c>
      <c r="E1609" t="s">
        <v>240</v>
      </c>
      <c r="F1609">
        <v>480</v>
      </c>
      <c r="G1609" s="2">
        <v>12633.9254474086</v>
      </c>
      <c r="H1609" s="2">
        <f t="shared" si="118"/>
        <v>14781.6927734681</v>
      </c>
      <c r="I1609">
        <f t="shared" si="116"/>
        <v>13826.981669631</v>
      </c>
      <c r="J1609">
        <f t="shared" si="119"/>
        <v>28.8062118117313</v>
      </c>
    </row>
    <row r="1610" customHeight="1" spans="1:10">
      <c r="A1610" s="1" t="s">
        <v>9</v>
      </c>
      <c r="B1610" t="s">
        <v>2057</v>
      </c>
      <c r="C1610" t="s">
        <v>2058</v>
      </c>
      <c r="D1610" t="s">
        <v>2059</v>
      </c>
      <c r="E1610" t="s">
        <v>417</v>
      </c>
      <c r="F1610">
        <v>300</v>
      </c>
      <c r="G1610" s="2">
        <v>7441.03</v>
      </c>
      <c r="H1610" s="2">
        <f t="shared" si="118"/>
        <v>8706.0051</v>
      </c>
      <c r="I1610">
        <f t="shared" si="116"/>
        <v>8143.70686620426</v>
      </c>
      <c r="J1610">
        <f t="shared" si="119"/>
        <v>27.1456895540142</v>
      </c>
    </row>
    <row r="1611" customHeight="1" spans="1:10">
      <c r="A1611" s="1" t="s">
        <v>44</v>
      </c>
      <c r="B1611" t="s">
        <v>2057</v>
      </c>
      <c r="C1611" t="s">
        <v>488</v>
      </c>
      <c r="D1611" t="s">
        <v>489</v>
      </c>
      <c r="E1611" t="s">
        <v>458</v>
      </c>
      <c r="F1611">
        <v>2880</v>
      </c>
      <c r="G1611" s="2">
        <v>74141.54</v>
      </c>
      <c r="H1611" s="2">
        <f t="shared" si="118"/>
        <v>86745.6018</v>
      </c>
      <c r="I1611">
        <f t="shared" si="116"/>
        <v>81142.9289183027</v>
      </c>
      <c r="J1611">
        <f t="shared" si="119"/>
        <v>28.1746280966329</v>
      </c>
    </row>
    <row r="1613" customHeight="1" spans="7:7">
      <c r="G1613" s="9"/>
    </row>
  </sheetData>
  <autoFilter ref="A1:H1611"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2017-08-25T09:10:00Z</dcterms:created>
  <dcterms:modified xsi:type="dcterms:W3CDTF">2017-12-08T01:55:58Z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KSOReadingLayout">
    <vt:bool>false</vt:bool>
  </property>
</Properties>
</file>