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2016-2月" sheetId="3" r:id="rId1"/>
  </sheets>
  <definedNames>
    <definedName name="_xlnm._FilterDatabase" localSheetId="0" hidden="1">'2016-2月'!$A$1:$XFB$794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I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<sst xmlns="http://schemas.openxmlformats.org/spreadsheetml/2006/main" count="1334">
  <si>
    <t>供应商</t>
  </si>
  <si>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</si>
  <si>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</si>
  <si>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</si>
  <si>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</si>
  <si>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</si>
  <si>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</si>
  <si>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</si>
  <si>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</si>
  <si>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购进总价</t>
  </si>
  <si>
    <t>购进单价</t>
  </si>
  <si>
    <t>邛崃天银制药有限公司</t>
  </si>
  <si>
    <t>成都市新世纪川康大药房有限公司</t>
  </si>
  <si>
    <t>银杏蜜环口服溶液</t>
  </si>
  <si>
    <t>10ml*12支</t>
  </si>
  <si>
    <t>盒</t>
  </si>
  <si>
    <t>成都万华大药房连锁有限公司</t>
  </si>
  <si>
    <t>成都维信电子科大新技术有限公司</t>
  </si>
  <si>
    <t>都江堰市人民医院</t>
  </si>
  <si>
    <t>气体压缩式雾化器</t>
  </si>
  <si>
    <t xml:space="preserve"> QW2605B 儿童面罩型</t>
  </si>
  <si>
    <t>套</t>
  </si>
  <si>
    <t xml:space="preserve"> QW2605B 含嘴型</t>
  </si>
  <si>
    <t>仁寿县妇幼保健院（仁寿县妇女儿童医院）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</si>
  <si>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</si>
  <si>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</si>
  <si>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</si>
  <si>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</si>
  <si>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</si>
  <si>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支</t>
  </si>
  <si>
    <t>大邑县人民医院</t>
  </si>
  <si>
    <t>贵阳新天药业股份有限公司</t>
  </si>
  <si>
    <t>成都市中西医结合医院(成都市第一人民医院  成都市中医医院)</t>
  </si>
  <si>
    <t>夏枯草口服液</t>
  </si>
  <si>
    <t>四川科伦医药贸易有限公司</t>
  </si>
  <si>
    <t>玉屏风颗粒</t>
  </si>
  <si>
    <t>5g*15袋</t>
  </si>
  <si>
    <t>国药集团广东环球制药有限公司</t>
  </si>
  <si>
    <t>成都市圣嘉医药有限公司</t>
  </si>
  <si>
    <t>奥硝唑氯化钠注射液</t>
  </si>
  <si>
    <t xml:space="preserve"> 100ml:0.5g:0.9g</t>
  </si>
  <si>
    <t>四川科伦药业股份有限公司</t>
  </si>
  <si>
    <t>瓶</t>
  </si>
  <si>
    <t>四川世瑞药业有限公司</t>
  </si>
  <si>
    <t>注射用腺苷钴胺</t>
  </si>
  <si>
    <t>0.5mg</t>
  </si>
  <si>
    <t>重庆药友制药有限责任公司</t>
  </si>
  <si>
    <t>四川悦康源通药业有限公司</t>
  </si>
  <si>
    <t>奥硝唑氯化钠注射液(康泰欣）</t>
  </si>
  <si>
    <t>250ml：0.5g:2.25g</t>
  </si>
  <si>
    <t>袋</t>
  </si>
  <si>
    <t>盐酸氨基葡萄糖片</t>
  </si>
  <si>
    <t>0.24g*42片</t>
  </si>
  <si>
    <t>四川新斯顿制药股份有限公司</t>
  </si>
  <si>
    <t>四川天纵医药有限公司</t>
  </si>
  <si>
    <t>丙氨酰谷氨酰胺注射液</t>
  </si>
  <si>
    <t>50ml：10g</t>
  </si>
  <si>
    <t>辰欣药业股份有限公司</t>
  </si>
  <si>
    <t>成都广药新汇源医药有限公司</t>
  </si>
  <si>
    <t>丙泊酚注射液</t>
  </si>
  <si>
    <t>20ml：0.2g</t>
  </si>
  <si>
    <t>四川国瑞药业有限责任公司</t>
  </si>
  <si>
    <t>四川医药工贸有限责任公司</t>
  </si>
  <si>
    <t>丁酸氢化可的松乳膏</t>
  </si>
  <si>
    <t>10g：10mg</t>
  </si>
  <si>
    <t>天津金耀药业有限公司</t>
  </si>
  <si>
    <t>四川佰草合医药有限公司</t>
  </si>
  <si>
    <t>洛芬待因缓释片</t>
  </si>
  <si>
    <t>10片*2板</t>
  </si>
  <si>
    <t>西南药业股份有限公司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</si>
  <si>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</si>
  <si>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</si>
  <si>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</si>
  <si>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</si>
  <si>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</si>
  <si>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盐酸替扎尼定片</t>
  </si>
  <si>
    <t>1mg*48片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</si>
  <si>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</si>
  <si>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</si>
  <si>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</si>
  <si>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</si>
  <si>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</si>
  <si>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</si>
  <si>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</si>
  <si>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</si>
  <si>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5mg*48粒</t>
  </si>
  <si>
    <t>注射用生长抑素</t>
  </si>
  <si>
    <t>3mg</t>
  </si>
  <si>
    <t>上药控股四川有限公司</t>
  </si>
  <si>
    <t>头孢克肟分散片</t>
  </si>
  <si>
    <t>100mg*8片</t>
  </si>
  <si>
    <t>成都倍特药业有限公司</t>
  </si>
  <si>
    <t>门冬氨酸鸟氨酸颗粒</t>
  </si>
  <si>
    <t>3g*10袋</t>
  </si>
  <si>
    <t>武汉启瑞药业有限公司</t>
  </si>
  <si>
    <t>醋酸奥曲肽注射液</t>
  </si>
  <si>
    <t>广东星昊药业有限公司</t>
  </si>
  <si>
    <t>成都市第二人民医院</t>
  </si>
  <si>
    <t>注射用美洛西林钠舒巴坦钠</t>
  </si>
  <si>
    <t>1.25g</t>
  </si>
  <si>
    <t>海南通用三洋药业有限公司</t>
  </si>
  <si>
    <t>50ml:0.5g</t>
  </si>
  <si>
    <t>注射用血塞通</t>
  </si>
  <si>
    <t>200mg</t>
  </si>
  <si>
    <t>哈尔滨珍宝制药有限公司</t>
  </si>
  <si>
    <t>100mg*12片</t>
  </si>
  <si>
    <t>四川蜀瀚药业有限公司</t>
  </si>
  <si>
    <t>清脑复神液</t>
  </si>
  <si>
    <t>四川中方制药有限公司</t>
  </si>
  <si>
    <t>四川省名实医药有限公司</t>
  </si>
  <si>
    <t>七叶神安片</t>
  </si>
  <si>
    <t>100mg*24片</t>
  </si>
  <si>
    <t>15袋</t>
  </si>
  <si>
    <t>宁泌泰胶囊</t>
  </si>
  <si>
    <t>0.38g*36粒</t>
  </si>
  <si>
    <t>四川欣吉利医药有限责任公司</t>
  </si>
  <si>
    <t>成都市公共卫生临床医疗中心</t>
  </si>
  <si>
    <t>硫普罗宁注射液</t>
  </si>
  <si>
    <t>2ml：0.1g</t>
  </si>
  <si>
    <t>江苏神龙药业股份有限公司</t>
  </si>
  <si>
    <t>四川制药制剂有限公司</t>
  </si>
  <si>
    <t>成都市第三人民医院</t>
  </si>
  <si>
    <t>阿莫西林胶囊</t>
  </si>
  <si>
    <t>0.25g*50粒</t>
  </si>
  <si>
    <t>甲硝唑片</t>
  </si>
  <si>
    <t>0.2g*21片</t>
  </si>
  <si>
    <t>华中药业股份有限公司</t>
  </si>
  <si>
    <t>板</t>
  </si>
  <si>
    <t>南京正科医药股份有限公司</t>
  </si>
  <si>
    <t>托拉塞米片</t>
  </si>
  <si>
    <t>10mg*12片</t>
  </si>
  <si>
    <t>辛伐他汀片</t>
  </si>
  <si>
    <t>20mg*14片</t>
  </si>
  <si>
    <t>成都华宇制药有限公司</t>
  </si>
  <si>
    <t>成都市双鹏药业有限公司</t>
  </si>
  <si>
    <t>羟乙基淀粉130/0.4氯化钠注射液</t>
  </si>
  <si>
    <t xml:space="preserve"> 500ml：30g：4.5g</t>
  </si>
  <si>
    <t>成都正康药业有限公司</t>
  </si>
  <si>
    <t>复方氨基酸注射液（9AA）</t>
  </si>
  <si>
    <t>250ml：13.98g（总氨基酸）</t>
  </si>
  <si>
    <t>宜昌三峡制药有限公司</t>
  </si>
  <si>
    <t>四川腾龙医药有限责任公司</t>
  </si>
  <si>
    <t>头孢克肟胶囊（世福素）</t>
  </si>
  <si>
    <t>100mg*6粒</t>
  </si>
  <si>
    <t>广州白云山医药集团股份有限公司白云山制药总厂</t>
  </si>
  <si>
    <t>盐酸右美托咪定注射液</t>
  </si>
  <si>
    <t>2ml:0.2mg</t>
  </si>
  <si>
    <t>注射用头孢哌酮钠他唑巴坦钠</t>
  </si>
  <si>
    <t>2.0g</t>
  </si>
  <si>
    <t>头孢克洛胶囊</t>
  </si>
  <si>
    <t>0.25g*12粒</t>
  </si>
  <si>
    <t>四川星银长新药业有限公司</t>
  </si>
  <si>
    <t>注射用头孢西丁钠</t>
  </si>
  <si>
    <t>1.0g</t>
  </si>
  <si>
    <t>胎盘多肽注射液</t>
  </si>
  <si>
    <t>4ml</t>
  </si>
  <si>
    <t>贵州泰邦生物制品有限公司</t>
  </si>
  <si>
    <t>复方氨基酸注射液（3AA）</t>
  </si>
  <si>
    <t>250ml：10.65g</t>
  </si>
  <si>
    <t xml:space="preserve"> 宜昌三峡制药有限公司</t>
  </si>
  <si>
    <t>中国大冢制药有限公司</t>
  </si>
  <si>
    <t>50%葡萄糖注射液</t>
  </si>
  <si>
    <t>20ml:10g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</si>
  <si>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</si>
  <si>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</si>
  <si>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</si>
  <si>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</si>
  <si>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</si>
  <si>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</si>
  <si>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利巴韦林片</t>
  </si>
  <si>
    <t>100mg*10片*2板</t>
  </si>
  <si>
    <t>四川美大康药业股份有限公司</t>
  </si>
  <si>
    <t>清淋颗粒</t>
  </si>
  <si>
    <t>四川绵阳一康制药有限公司</t>
  </si>
  <si>
    <t>秦皇岛市山海关药业有限责任公司</t>
  </si>
  <si>
    <t>祖师麻片</t>
  </si>
  <si>
    <t>0.30g*54片</t>
  </si>
  <si>
    <t>注射用克林霉素磷酸酯</t>
  </si>
  <si>
    <t>0.6g</t>
  </si>
  <si>
    <t>珠海亿邦制药股份有限公司</t>
  </si>
  <si>
    <t>醋酸去氨加压素注射液</t>
  </si>
  <si>
    <t>1ml:15ug</t>
  </si>
  <si>
    <t>深圳翰宇药业股份有限公司</t>
  </si>
  <si>
    <t>四川省久荣日用化工有限公司</t>
  </si>
  <si>
    <t>久荣消毒粉(消洗灵)</t>
  </si>
  <si>
    <t>450g</t>
  </si>
  <si>
    <t>硝苯地平片</t>
  </si>
  <si>
    <t>10mg*100片</t>
  </si>
  <si>
    <t>成都市第七人民医院</t>
  </si>
  <si>
    <t>注射用哌拉西林钠舒巴坦钠</t>
  </si>
  <si>
    <t>头孢克肟片</t>
  </si>
  <si>
    <t>0.1g*12片</t>
  </si>
  <si>
    <t>阿奇霉素肠溶片</t>
  </si>
  <si>
    <t>0.125g*24片</t>
  </si>
  <si>
    <t>石药集团欧意药业有限公司</t>
  </si>
  <si>
    <t>淄博万杰制药有限公司</t>
  </si>
  <si>
    <t>格列吡嗪控释片</t>
  </si>
  <si>
    <t>5mg*48片</t>
  </si>
  <si>
    <t>淄博万杰制药有限公司（山东万杰高科技股份有限公司制药厂</t>
  </si>
  <si>
    <t>注射用哌拉西林钠他唑巴坦钠</t>
  </si>
  <si>
    <t>2.25g</t>
  </si>
  <si>
    <t>华北制药股份有限公司</t>
  </si>
  <si>
    <t>成都市康力贸易有限责任公司</t>
  </si>
  <si>
    <t>可吸收性外科缝线（医用羊肠线）</t>
  </si>
  <si>
    <t>RC411</t>
  </si>
  <si>
    <t>上海浦东金环医疗用品有限公司</t>
  </si>
  <si>
    <t>包</t>
  </si>
  <si>
    <t>湛江市事达实业有限公司</t>
  </si>
  <si>
    <t>三六三医院（泸州医药学院附属成都三六三医院）</t>
  </si>
  <si>
    <t>T型胆管引流管</t>
  </si>
  <si>
    <t>24#</t>
  </si>
  <si>
    <t>灭菌橡胶外科手套</t>
  </si>
  <si>
    <t>7.5号</t>
  </si>
  <si>
    <t>上海科邦医用乳胶器材有限公司</t>
  </si>
  <si>
    <t>双</t>
  </si>
  <si>
    <t>6.5号</t>
  </si>
  <si>
    <t>6.5#</t>
  </si>
  <si>
    <t>7号</t>
  </si>
  <si>
    <t>成都市兴科医疗器械有限公司</t>
  </si>
  <si>
    <t>聚乙烯（PE）薄膜制一次性用卫生手套</t>
  </si>
  <si>
    <t>中号</t>
  </si>
  <si>
    <t>上海塑料制品公司群利塑料制品厂</t>
  </si>
  <si>
    <t>成都福晓医疗器械有限公司</t>
  </si>
  <si>
    <t>健之素抗菌洗手液</t>
  </si>
  <si>
    <t>500ml</t>
  </si>
  <si>
    <t>北京长江脉医药科技有限责任公司</t>
  </si>
  <si>
    <t>成都佰特力医疗器械有限公司</t>
  </si>
  <si>
    <t>速干手消毒液</t>
  </si>
  <si>
    <t>四川联发医疗保健品有限公司</t>
  </si>
  <si>
    <t>成都沪江医疗器械有限公司</t>
  </si>
  <si>
    <t>医用一次性帽子</t>
  </si>
  <si>
    <t>直筒</t>
  </si>
  <si>
    <t>成都明森医疗器械有限责任公司</t>
  </si>
  <si>
    <t>个</t>
  </si>
  <si>
    <t>电子血压计</t>
  </si>
  <si>
    <t>HEM-8611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</si>
  <si>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</si>
  <si>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</si>
  <si>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</si>
  <si>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</si>
  <si>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</si>
  <si>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</si>
  <si>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</si>
  <si>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江西3L医用制品集团股份有限公司高安分公司</t>
  </si>
  <si>
    <t>卷</t>
  </si>
  <si>
    <t>医用橡皮膏</t>
  </si>
  <si>
    <t>26*500cm</t>
  </si>
  <si>
    <t>上海卫生材料厂有限公司</t>
  </si>
  <si>
    <t>筒</t>
  </si>
  <si>
    <t>一次性使用阴道扩张器</t>
  </si>
  <si>
    <t>半透明调节式中号</t>
  </si>
  <si>
    <t>常州晓春医疗器械有限公司</t>
  </si>
  <si>
    <t>一次性使用静脉营养输液袋</t>
  </si>
  <si>
    <t>A-1 3000ml</t>
  </si>
  <si>
    <t>上海曹杨医药用品厂</t>
  </si>
  <si>
    <t>JW布7*4A</t>
  </si>
  <si>
    <t>张</t>
  </si>
  <si>
    <t>听诊器</t>
  </si>
  <si>
    <t>双用</t>
  </si>
  <si>
    <t>江苏鱼跃医疗设备股份有限公司</t>
  </si>
  <si>
    <t>止血海绵</t>
  </si>
  <si>
    <t>MHC-3型6cm*2cm*0.5cm</t>
  </si>
  <si>
    <t>广州市快康医疗器械有限公司</t>
  </si>
  <si>
    <t>一次性使用子宫造影通水管</t>
  </si>
  <si>
    <t>F14</t>
  </si>
  <si>
    <t>灭菌凡士林纱布</t>
  </si>
  <si>
    <t>10cm*10cm</t>
  </si>
  <si>
    <t>绍兴振德医用敷料有限公司</t>
  </si>
  <si>
    <t>片</t>
  </si>
  <si>
    <t>8号</t>
  </si>
  <si>
    <t>一次性使用硅橡导尿管</t>
  </si>
  <si>
    <t>F8</t>
  </si>
  <si>
    <t>扬州市新星硅胶厂</t>
  </si>
  <si>
    <t>无菌保护套</t>
  </si>
  <si>
    <t>14*150</t>
  </si>
  <si>
    <t>广州雅夫生物科技有限公司</t>
  </si>
  <si>
    <t>样本固定液</t>
  </si>
  <si>
    <t>2500ml</t>
  </si>
  <si>
    <t>广州维格斯生物科技有限公司</t>
  </si>
  <si>
    <t>桶</t>
  </si>
  <si>
    <t>132℃压力蒸汽灭菌化学指示卡</t>
  </si>
  <si>
    <t>/</t>
  </si>
  <si>
    <t>北京四环卫生药械厂有限公司</t>
  </si>
  <si>
    <t>3M胶带</t>
  </si>
  <si>
    <t>1322</t>
  </si>
  <si>
    <t>美国3M公司</t>
  </si>
  <si>
    <t>一次性使用无菌注射针</t>
  </si>
  <si>
    <t>4.5</t>
  </si>
  <si>
    <t>浙江欧健医用器材有限公司</t>
  </si>
  <si>
    <t>一次性使用橡胶检查手套</t>
  </si>
  <si>
    <t>中</t>
  </si>
  <si>
    <t>广州市加明橡胶制品有限公司</t>
  </si>
  <si>
    <t>小</t>
  </si>
  <si>
    <t>棉垫  脱脂纱布（无菌）</t>
  </si>
  <si>
    <t>20*30cm</t>
  </si>
  <si>
    <t>一次性使用无菌口腔护理包</t>
  </si>
  <si>
    <t>北京金新兴医疗器械厂</t>
  </si>
  <si>
    <t>丝线编织非吸收性缝线（慕丝）</t>
  </si>
  <si>
    <t>不带针 SA84G 3-0</t>
  </si>
  <si>
    <t>强生（中国）医疗器材有限公司</t>
  </si>
  <si>
    <t>不带针 SA86G 0</t>
  </si>
  <si>
    <t>橡胶输血胶管</t>
  </si>
  <si>
    <t xml:space="preserve"> 5mm*7mm</t>
  </si>
  <si>
    <t>常州市高振塑胶有限公司</t>
  </si>
  <si>
    <t>米</t>
  </si>
  <si>
    <t>成都稳健利康医疗用品有限公司</t>
  </si>
  <si>
    <t>无纺布护目口罩</t>
  </si>
  <si>
    <t>17*9-3P</t>
  </si>
  <si>
    <t>四川腾势科技有限公司</t>
  </si>
  <si>
    <t>医疗器械润滑防锈剂</t>
  </si>
  <si>
    <t>2.5L</t>
  </si>
  <si>
    <t>山东新华医疗器械股份有限公司</t>
  </si>
  <si>
    <t>除锈剂</t>
  </si>
  <si>
    <t>四川省倍康医疗器械有限公司</t>
  </si>
  <si>
    <t>液基细胞处理试剂盒</t>
  </si>
  <si>
    <t>美国LGM国际公司</t>
  </si>
  <si>
    <t>份</t>
  </si>
  <si>
    <t>成都裕康医疗设备有限公司</t>
  </si>
  <si>
    <t>柯达DV医用红外激光胶片</t>
  </si>
  <si>
    <t>DVB+ 14*17</t>
  </si>
  <si>
    <t>锐珂（厦门）医疗器械有限公司</t>
  </si>
  <si>
    <t>DVB+ 10*12</t>
  </si>
  <si>
    <t>DVB+ 8*10</t>
  </si>
  <si>
    <t>一次性使用无菌医用口罩、帽子</t>
  </si>
  <si>
    <t>三层吊带口罩+弹力帽</t>
  </si>
  <si>
    <t>一次性使用治疗巾</t>
  </si>
  <si>
    <t>60*40cm</t>
  </si>
  <si>
    <t>一次性使用无菌医用口罩</t>
  </si>
  <si>
    <t>MS/KZ-B</t>
  </si>
  <si>
    <t>四川道盛商贸有限公司</t>
  </si>
  <si>
    <t>3M爱护免洗外科洗手液</t>
  </si>
  <si>
    <t>1000ml</t>
  </si>
  <si>
    <t>3M中国有限公司</t>
  </si>
  <si>
    <t>一次性使用负压引流器</t>
  </si>
  <si>
    <t>山东威高集团医用高分子制品股份有限公司</t>
  </si>
  <si>
    <t>只</t>
  </si>
  <si>
    <t>一次性无菌阴道扩张器</t>
  </si>
  <si>
    <t>3M压力蒸气灭菌包内化学指示卡</t>
  </si>
  <si>
    <t>1250</t>
  </si>
  <si>
    <t>灭菌手术刀片</t>
  </si>
  <si>
    <t>15#</t>
  </si>
  <si>
    <t>带线缝合针(吸收性手术合成缝线)</t>
  </si>
  <si>
    <t>3/0圆针</t>
  </si>
  <si>
    <t>一次性使用引流袋</t>
  </si>
  <si>
    <t>一次性使用灭菌橡胶外科手套</t>
  </si>
  <si>
    <t>6号有粉</t>
  </si>
  <si>
    <t>上海华新医材有限公司</t>
  </si>
  <si>
    <t>一次性使用心电电极</t>
  </si>
  <si>
    <t>915</t>
  </si>
  <si>
    <t>上海申风医疗保健用品有限公司</t>
  </si>
  <si>
    <t>枚</t>
  </si>
  <si>
    <t>天然橡胶导尿管3腔</t>
  </si>
  <si>
    <t>F18</t>
  </si>
  <si>
    <t>B.Braun Medical Industries Sdn. Bhd（马来西亚）</t>
  </si>
  <si>
    <t>医用胶带</t>
  </si>
  <si>
    <t>透明通气型 1527C-0</t>
  </si>
  <si>
    <t>明尼苏达矿业制造医用器材(上海)有限公司</t>
  </si>
  <si>
    <t>1538-1</t>
  </si>
  <si>
    <t>小号</t>
  </si>
  <si>
    <t>成都新茂宜行医疗器械有限公司</t>
  </si>
  <si>
    <t>血糖试纸</t>
  </si>
  <si>
    <t>稳豪型</t>
  </si>
  <si>
    <t>美国LifeScan,Inc</t>
  </si>
  <si>
    <t>5cm*5cm*50片</t>
  </si>
  <si>
    <t>10cm*20cm*50片</t>
  </si>
  <si>
    <t>棉垫（灭菌纱布棉垫）</t>
  </si>
  <si>
    <t>绍兴好士德医用品有限公司</t>
  </si>
  <si>
    <t>20cm*30cm</t>
  </si>
  <si>
    <t>MS/KZ-A</t>
  </si>
  <si>
    <t>病理标本袋</t>
  </si>
  <si>
    <t>南京康煜医疗用品有限公司</t>
  </si>
  <si>
    <t>宁波浩宇医疗器械有限公司</t>
  </si>
  <si>
    <t>干式胶片</t>
  </si>
  <si>
    <t>DT2B 14*17*100张</t>
  </si>
  <si>
    <t>爱克发（无锡）影像有限公司</t>
  </si>
  <si>
    <t>成都市新津事丰医疗器械有限公司</t>
  </si>
  <si>
    <t>医用脱脂纱布块</t>
  </si>
  <si>
    <t>30*40*2层</t>
  </si>
  <si>
    <t>成都云帆医疗器械厂</t>
  </si>
  <si>
    <t>铅屏风</t>
  </si>
  <si>
    <t>双联</t>
  </si>
  <si>
    <t>叶酸片</t>
  </si>
  <si>
    <t>0.4mg*31片</t>
  </si>
  <si>
    <t>天津亚宝药业科技有限公司</t>
  </si>
  <si>
    <t>莱阳市江波制药有限责任公司</t>
  </si>
  <si>
    <t>非洛地平缓释片</t>
  </si>
  <si>
    <t>5mg*20片</t>
  </si>
  <si>
    <t>南京易亨制药有限公司</t>
  </si>
  <si>
    <t>0.1g*6片</t>
  </si>
  <si>
    <t>广东先强药业股份有限公司</t>
  </si>
  <si>
    <t>头孢地尼分散片</t>
  </si>
  <si>
    <t>广东博洲药业有限公司</t>
  </si>
  <si>
    <t>四川志康药业有限公司</t>
  </si>
  <si>
    <t>新生化颗粒</t>
  </si>
  <si>
    <t>9g*9袋</t>
  </si>
  <si>
    <t>江苏仁寿药业有限公司</t>
  </si>
  <si>
    <t>南通华尔康医疗科技股份有限公司</t>
  </si>
  <si>
    <t>资阳市第一人民医院</t>
  </si>
  <si>
    <t>非吸收性外科缝线（医用聚丙烯缝合线）</t>
  </si>
  <si>
    <t>BVE1357 5-0</t>
  </si>
  <si>
    <t>可吸收性外科缝线</t>
  </si>
  <si>
    <t xml:space="preserve"> Y4009</t>
  </si>
  <si>
    <t>浙江省淳安县人和医疗用品工贸有限公司</t>
  </si>
  <si>
    <t>无菌敷贴</t>
  </si>
  <si>
    <t>常规性  WFX10*20cmE</t>
  </si>
  <si>
    <t>常规性  WFX10*25cmE</t>
  </si>
  <si>
    <t>常规性  WFX10*30cmE</t>
  </si>
  <si>
    <t>四川道易电子科技有限公司</t>
  </si>
  <si>
    <t>资阳市精神病医院</t>
  </si>
  <si>
    <t>一次性使用无菌手术膜</t>
  </si>
  <si>
    <t>MM45*45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</si>
  <si>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</si>
  <si>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</si>
  <si>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</si>
  <si>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</si>
  <si>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</si>
  <si>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内蒙古大唐药业股份有限公司</t>
  </si>
  <si>
    <t>重庆鑫奥医药有限公司</t>
  </si>
  <si>
    <t>暖宫七味散</t>
  </si>
  <si>
    <t xml:space="preserve"> 3g*5袋</t>
  </si>
  <si>
    <t>重庆宽仁医药卫生科技开发公司宽仁药店</t>
  </si>
  <si>
    <t>四川绵阳科伦医药贸易有限公司</t>
  </si>
  <si>
    <t>红霉素肠溶胶囊</t>
  </si>
  <si>
    <t>0.125g*24粒</t>
  </si>
  <si>
    <t>天圣制药集团股份有限公司</t>
  </si>
  <si>
    <t>四川省国嘉医药科技有限责任公司</t>
  </si>
  <si>
    <t>西藏自治区人民医院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</si>
  <si>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</si>
  <si>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</si>
  <si>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</si>
  <si>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</si>
  <si>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</si>
  <si>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</si>
  <si>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</si>
  <si>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</si>
  <si>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四川科盟医药贸易有限公司</t>
  </si>
  <si>
    <t>苯巴比妥钠注射液</t>
  </si>
  <si>
    <t>1ml:0.1g*10支</t>
  </si>
  <si>
    <t>布地奈德福莫特罗粉吸入剂</t>
  </si>
  <si>
    <t>160ug/4.5ug/吸。，60吸/支</t>
  </si>
  <si>
    <t>瑞典ASTRAZENECA  AB</t>
  </si>
  <si>
    <t>国药集团西南医药有限公司</t>
  </si>
  <si>
    <t>硫酸沙丁胺醇气雾剂（万托林）</t>
  </si>
  <si>
    <t>100微克/揿*200揿</t>
  </si>
  <si>
    <t>葛兰素史克制药（苏州）有限公司</t>
  </si>
  <si>
    <t>重庆医药新特药品有限公司</t>
  </si>
  <si>
    <t>泮托拉唑肠溶片(潘妥洛克)</t>
  </si>
  <si>
    <t>40mg*7片</t>
  </si>
  <si>
    <t>德国Nycomd  GmbH production site Oranienburg</t>
  </si>
  <si>
    <t>注射用泮托拉唑钠(潘妥洛克)</t>
  </si>
  <si>
    <t>40mg</t>
  </si>
  <si>
    <t>德国 Takeda GmbH</t>
  </si>
  <si>
    <t>依折麦布片（益适纯）</t>
  </si>
  <si>
    <t>10mg*5片</t>
  </si>
  <si>
    <t>新加坡MSD International Gmbh (Singapore Branch)</t>
  </si>
  <si>
    <t>一次性使用无菌注射针（诺和针30G）</t>
  </si>
  <si>
    <t>30G.8mm*7枚</t>
  </si>
  <si>
    <t>诺和诺德（中国）制药有限公司</t>
  </si>
  <si>
    <t>南京巨鲨显示科技有限公司</t>
  </si>
  <si>
    <t>一次性使用高压注射器针筒及附件</t>
  </si>
  <si>
    <t>SDS-CTP-SPK</t>
  </si>
  <si>
    <t>One Medrad Drive Indianola,Pennsylvania 15051 USA</t>
  </si>
  <si>
    <t>西藏自治区第二人民医院</t>
  </si>
  <si>
    <t>精蛋白生物合成人胰岛素注射液(预混30R）</t>
  </si>
  <si>
    <t>3ml：300国际单位（笔芯）</t>
  </si>
  <si>
    <t>萘敏维滴眼液</t>
  </si>
  <si>
    <t>10ml</t>
  </si>
  <si>
    <t>成都中新药业有限公司</t>
  </si>
  <si>
    <t>厄贝沙坦氢氯噻嗪片</t>
  </si>
  <si>
    <t>150mg:12.5mg* 7片</t>
  </si>
  <si>
    <t>赛诺菲（杭州）制药有限公司</t>
  </si>
  <si>
    <t>噻托溴铵粉吸入剂</t>
  </si>
  <si>
    <t>18ug*10粒+药粉吸入器</t>
  </si>
  <si>
    <t>德国Boehringer Ingelheim Pharma GmbH&amp;Co.KG</t>
  </si>
  <si>
    <t>河北奥星集团药业有限公司</t>
  </si>
  <si>
    <t>肿痛安胶囊</t>
  </si>
  <si>
    <t>0.28g*36粒</t>
  </si>
  <si>
    <t>富顺县中医院</t>
  </si>
  <si>
    <t>骨瓜提取物注射液</t>
  </si>
  <si>
    <t>5ml:25mg</t>
  </si>
  <si>
    <t>哈尔滨松鹤制药有限公司</t>
  </si>
  <si>
    <t>注射用头孢替唑钠</t>
  </si>
  <si>
    <t>1g</t>
  </si>
  <si>
    <t>富顺县晨光医院</t>
  </si>
  <si>
    <t>普伐他汀钠片</t>
  </si>
  <si>
    <t>10mg*10片</t>
  </si>
  <si>
    <t>郫县人民医院</t>
  </si>
  <si>
    <t>四川大众医药有限公司</t>
  </si>
  <si>
    <t>中国人民解放军第三军医大学第一附属医院</t>
  </si>
  <si>
    <t>葡萄糖酸钙片</t>
  </si>
  <si>
    <t>100片</t>
  </si>
  <si>
    <t>海南制药厂有限公司</t>
  </si>
  <si>
    <t>马来酸噻吗洛尔滴眼液</t>
  </si>
  <si>
    <t>5ml：25mg</t>
  </si>
  <si>
    <t>武汉五景药业有限公司</t>
  </si>
  <si>
    <t>鱼腥草素钠片</t>
  </si>
  <si>
    <t>30mg*36片</t>
  </si>
  <si>
    <t>广州一品红制药有限公司</t>
  </si>
  <si>
    <t>罗通定片</t>
  </si>
  <si>
    <t>30mg*100片</t>
  </si>
  <si>
    <t>山西云鹏制药有限公司</t>
  </si>
  <si>
    <t>中国人民解放军第三军医大学第二附属医院</t>
  </si>
  <si>
    <t>硫酸阿托品片</t>
  </si>
  <si>
    <t>0.3mg*100片</t>
  </si>
  <si>
    <t>世贸天阶制药(江苏)有限责任公司</t>
  </si>
  <si>
    <t>四川九州通医药有限公司</t>
  </si>
  <si>
    <t>醋酸泼尼松龙注射液</t>
  </si>
  <si>
    <t>5ml:125mg</t>
  </si>
  <si>
    <t>浙江仙琚制药股份有限公司</t>
  </si>
  <si>
    <t>利福平胶囊</t>
  </si>
  <si>
    <t>0.15g*100粒</t>
  </si>
  <si>
    <t>成都锦华药业有限责任公司</t>
  </si>
  <si>
    <t>四川华天科技实业有限公司</t>
  </si>
  <si>
    <t>天信牌碘伏消毒液</t>
  </si>
  <si>
    <t>胱氨酸片</t>
  </si>
  <si>
    <t>50mg*100片</t>
  </si>
  <si>
    <t>山西省临汾健民制药厂</t>
  </si>
  <si>
    <t>中国人民解放军第三军医大学第三附属医院</t>
  </si>
  <si>
    <t>氢氯噻嗪片</t>
  </si>
  <si>
    <t>25mg*100片</t>
  </si>
  <si>
    <t>世贸天阶制药(江苏）有限责任公司</t>
  </si>
  <si>
    <t>国药控股四川医药股份有限公司</t>
  </si>
  <si>
    <t>富顺县妇幼保健院</t>
  </si>
  <si>
    <t>盐酸拉贝洛尔注射液</t>
  </si>
  <si>
    <t>50mg:10ml</t>
  </si>
  <si>
    <t>江苏天禾迪赛诺制药有限公司</t>
  </si>
  <si>
    <t>四川科泽药业有限公司</t>
  </si>
  <si>
    <t>玻璃酸钠注射液</t>
  </si>
  <si>
    <t>2.5ml：25mg</t>
  </si>
  <si>
    <t>上海景峰制药有限公司</t>
  </si>
  <si>
    <t>康德乐（四川）医药有限公司</t>
  </si>
  <si>
    <t>德阳市人民医院</t>
  </si>
  <si>
    <t>注射用吲哚菁绿</t>
  </si>
  <si>
    <t>25mg</t>
  </si>
  <si>
    <t>丹东医创药业有限责任公司</t>
  </si>
  <si>
    <t>云南植物药业有限公司</t>
  </si>
  <si>
    <t>贵州三力制药股份有限公司</t>
  </si>
  <si>
    <t>开喉剑喷雾剂</t>
  </si>
  <si>
    <t>30ml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</si>
  <si>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</si>
  <si>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</si>
  <si>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</si>
  <si>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</si>
  <si>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</si>
  <si>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50ml</t>
  </si>
  <si>
    <t>神威药业集团有限公司</t>
  </si>
  <si>
    <t>苦碟子注射液</t>
  </si>
  <si>
    <t>沈阳双鼎制药有限公司</t>
  </si>
  <si>
    <t>注射用头孢硫脒</t>
  </si>
  <si>
    <t>福安药业集团庆余堂制药有限公司</t>
  </si>
  <si>
    <t>注射用奥硝唑</t>
  </si>
  <si>
    <t>0.25g</t>
  </si>
  <si>
    <t>武汉长联来福制药股份有限公司</t>
  </si>
  <si>
    <t>注射用多索茶碱</t>
  </si>
  <si>
    <t>0.2g</t>
  </si>
  <si>
    <t>陕西博森生物制药股份集团有限公司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</si>
  <si>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</si>
  <si>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</si>
  <si>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</si>
  <si>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</si>
  <si>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</si>
  <si>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</si>
  <si>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</si>
  <si>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</si>
  <si>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四川和成医药有限公司</t>
  </si>
  <si>
    <t>注射用阿莫西林钠克拉维酸钾</t>
  </si>
  <si>
    <t>1.2g</t>
  </si>
  <si>
    <t>南充市中心医院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</si>
  <si>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</si>
  <si>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</si>
  <si>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</si>
  <si>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</si>
  <si>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</si>
  <si>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</si>
  <si>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</si>
  <si>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</si>
  <si>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成都肖集翰药业有限责任公司</t>
  </si>
  <si>
    <t>盐酸溴已新葡萄糖注射液</t>
  </si>
  <si>
    <t>100ml:4mg</t>
  </si>
  <si>
    <t>江西科伦药业有限公司</t>
  </si>
  <si>
    <t>四川人福医药有限公司</t>
  </si>
  <si>
    <t>成都市龙泉驿区第一人民医院</t>
  </si>
  <si>
    <t>注射用血栓通</t>
  </si>
  <si>
    <t>250mg</t>
  </si>
  <si>
    <t>广西梧州制药（集团）股份有限公司</t>
  </si>
  <si>
    <t>注射用乙酰谷酰胺</t>
  </si>
  <si>
    <t>0.3g</t>
  </si>
  <si>
    <t>四川一片天医药有限公司</t>
  </si>
  <si>
    <t>头孢克肟颗粒</t>
  </si>
  <si>
    <t>50mg*12袋</t>
  </si>
  <si>
    <t>成都市新都区中医医院</t>
  </si>
  <si>
    <t xml:space="preserve">  150mg</t>
  </si>
  <si>
    <t>150mg</t>
  </si>
  <si>
    <t>重庆医药集团四川医药有限公司</t>
  </si>
  <si>
    <t>鹿瓜多肽注射液</t>
  </si>
  <si>
    <t>2ml：4mg</t>
  </si>
  <si>
    <t>哈尔滨誉衡药业股份有限公司</t>
  </si>
  <si>
    <t>中国五冶集团有限公司医院</t>
  </si>
  <si>
    <t>肝素钠注射液</t>
  </si>
  <si>
    <t>2ml:12500u*10支</t>
  </si>
  <si>
    <t>成都市海通药业有限公司</t>
  </si>
  <si>
    <t>四川铭维医药有限公司</t>
  </si>
  <si>
    <t>血塞通片</t>
  </si>
  <si>
    <t>0.1g*24片</t>
  </si>
  <si>
    <t>云南维和药业股份有限公司</t>
  </si>
  <si>
    <t>四川省医药集团盛通药业股份有限公司</t>
  </si>
  <si>
    <t>格列美脲片</t>
  </si>
  <si>
    <t>2mg*20片</t>
  </si>
  <si>
    <t>重庆康刻尔制药有限公司</t>
  </si>
  <si>
    <t>四川广顺堂药业有限公司</t>
  </si>
  <si>
    <t>缬沙坦胶囊</t>
  </si>
  <si>
    <t>80mg*14粒</t>
  </si>
  <si>
    <t>天大药业（珠海）有限公司</t>
  </si>
  <si>
    <t>甲钴胺片</t>
  </si>
  <si>
    <t>0.5mg*12片*2板</t>
  </si>
  <si>
    <t>海南斯达制药有限公司</t>
  </si>
  <si>
    <t>海口市制药厂有限公司</t>
  </si>
  <si>
    <t>注射用头孢米诺钠</t>
  </si>
  <si>
    <t>山东鲁抗医药股份有限公司</t>
  </si>
  <si>
    <t>盐酸氨溴索注射液</t>
  </si>
  <si>
    <t>4ml:30mg</t>
  </si>
  <si>
    <t>注射用头孢哌酮钠舒巴坦钠</t>
  </si>
  <si>
    <t>成都嘉诚医药有限责任公司</t>
  </si>
  <si>
    <t>复方血栓通片</t>
  </si>
  <si>
    <t>0.4g*36片</t>
  </si>
  <si>
    <t>扬州中惠制药有限公司</t>
  </si>
  <si>
    <t>氯雷他定片</t>
  </si>
  <si>
    <t>10mg*6片</t>
  </si>
  <si>
    <t>成都永康制药有限公司</t>
  </si>
  <si>
    <t>四川省银丹药品有限责任公司</t>
  </si>
  <si>
    <t>银丹心脑通软胶囊</t>
  </si>
  <si>
    <t>36粒</t>
  </si>
  <si>
    <t>贵州百灵企业集团制药股份有限公司</t>
  </si>
  <si>
    <t>四川南药川江医药有限公司</t>
  </si>
  <si>
    <t>天麻素注射液</t>
  </si>
  <si>
    <t>2ml：200mg</t>
  </si>
  <si>
    <t>尼麦角林胶囊</t>
  </si>
  <si>
    <t>15mg*10粒</t>
  </si>
  <si>
    <t>广东合鑫医药有限公司</t>
  </si>
  <si>
    <t>低分子量肝素钙注射液（尤尼舒）</t>
  </si>
  <si>
    <t>1ml：5000IU</t>
  </si>
  <si>
    <t>海南通用同盟药业有限公司</t>
  </si>
  <si>
    <t>哈药集团制药总厂</t>
  </si>
  <si>
    <t>注射用辅酶A</t>
  </si>
  <si>
    <t>100单位</t>
  </si>
  <si>
    <t>湖南一格制药有限公司</t>
  </si>
  <si>
    <t>武安市广汇医药有限公司</t>
  </si>
  <si>
    <t>注射用奥美拉唑钠</t>
  </si>
  <si>
    <t>四川阳光润禾药业有限公司</t>
  </si>
  <si>
    <t>盐酸纳洛酮注射液</t>
  </si>
  <si>
    <t>1ml：0.4mg</t>
  </si>
  <si>
    <t>成都苑东生物制药股份有限公司</t>
  </si>
  <si>
    <t>四川创健医药贸易有限公司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</si>
  <si>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</si>
  <si>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</si>
  <si>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</si>
  <si>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</si>
  <si>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100ml:0.2g：0.9</t>
  </si>
  <si>
    <t>注射用卡络磺钠</t>
  </si>
  <si>
    <t>射洪县人民医院</t>
  </si>
  <si>
    <t>注射用硫普罗宁</t>
  </si>
  <si>
    <t>0.1g</t>
  </si>
  <si>
    <t>安徽宏业药业有限公司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</si>
  <si>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</si>
  <si>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</si>
  <si>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</si>
  <si>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</si>
  <si>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</si>
  <si>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</si>
  <si>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江苏万高药业股份有限公司</t>
  </si>
  <si>
    <t>独一味软胶囊</t>
  </si>
  <si>
    <t>0.55g*36粒</t>
  </si>
  <si>
    <t>2mg*24s</t>
  </si>
  <si>
    <t>仁寿县人民医院</t>
  </si>
  <si>
    <t>无锡市舒康医疗器械有限公司</t>
  </si>
  <si>
    <t>一次性切口保护套</t>
  </si>
  <si>
    <t>SHKA120-130-120/250</t>
  </si>
  <si>
    <t>SHKB70/70-35/40</t>
  </si>
  <si>
    <t>SHKB50/40-25/25</t>
  </si>
  <si>
    <t>湖南千金协力药业有限公司</t>
  </si>
  <si>
    <t>成都德鑫医药有限公司</t>
  </si>
  <si>
    <t>水飞蓟宾葡甲胺片</t>
  </si>
  <si>
    <t>50mg*60片</t>
  </si>
  <si>
    <t>四川省森鸿医药原料有限公司</t>
  </si>
  <si>
    <t>头孢克肟胶囊</t>
  </si>
  <si>
    <t>100mg*12粒</t>
  </si>
  <si>
    <t>辽宁倍奇药业有限公司</t>
  </si>
  <si>
    <t>四川省医药物资有限公司</t>
  </si>
  <si>
    <t>对氨基水杨酸异烟肼片</t>
  </si>
  <si>
    <t>0.1g*100片</t>
  </si>
  <si>
    <t>四川粤通医药有限公司</t>
  </si>
  <si>
    <t>四川省杏杰医药有限公司</t>
  </si>
  <si>
    <t>成都市妇女儿童中心医院</t>
  </si>
  <si>
    <t>葡萄糖酸钙锌口服溶液</t>
  </si>
  <si>
    <t>10ml*24支</t>
  </si>
  <si>
    <t>澳诺（中国）制药有限公司</t>
  </si>
  <si>
    <t>四川健生堂医药有限公司</t>
  </si>
  <si>
    <t>威远县疾病预防控制中心预防医学门诊部</t>
  </si>
  <si>
    <t>补金片</t>
  </si>
  <si>
    <t>通化百信药业有限公司</t>
  </si>
  <si>
    <t>芜湖张恒春药业有限公司</t>
  </si>
  <si>
    <t>巴州区疾病预防控制中心</t>
  </si>
  <si>
    <t>肺结核丸</t>
  </si>
  <si>
    <t>81克/瓶</t>
  </si>
  <si>
    <t>巴中市巴州区疾病预防控制中心</t>
  </si>
  <si>
    <t>罗江县疾病控制中心</t>
  </si>
  <si>
    <t>成都通德药业有限公司(原成都制药三厂)</t>
  </si>
  <si>
    <t>德阳东美奥拉克医疗美容整形门诊部（有限合伙）</t>
  </si>
  <si>
    <t>100ml:0.5g:0.9g</t>
  </si>
  <si>
    <t>四川科伦药业股份有限公司（仁寿）</t>
  </si>
  <si>
    <t>盐酸金霉素眼膏</t>
  </si>
  <si>
    <t>4g</t>
  </si>
  <si>
    <t>国药集团三益药业(芜湖)有限公司</t>
  </si>
  <si>
    <t>0.9%氯化钠注射液</t>
  </si>
  <si>
    <t>100ml：0.9g</t>
  </si>
  <si>
    <t>500ml：4.5g</t>
  </si>
  <si>
    <t>0.5g*24粒</t>
  </si>
  <si>
    <t>四川依科制药有限公司</t>
  </si>
  <si>
    <t>昆明南疆制药有限公司</t>
  </si>
  <si>
    <t>绵竹友好医院</t>
  </si>
  <si>
    <t>稳心颗粒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</si>
  <si>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</si>
  <si>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</si>
  <si>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</si>
  <si>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</si>
  <si>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</si>
  <si>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太极集团.重庆桐君阁药厂有限公司</t>
  </si>
  <si>
    <t>江苏康缘药业股份有限公司</t>
  </si>
  <si>
    <t>阿司匹林肠溶片</t>
  </si>
  <si>
    <t xml:space="preserve"> 100mg*30片</t>
  </si>
  <si>
    <t>拜耳医药保健有限公司</t>
  </si>
  <si>
    <t>活血止痛胶囊</t>
  </si>
  <si>
    <t>0.5g*30粒</t>
  </si>
  <si>
    <t>江西百神昌诺药业有限公司</t>
  </si>
  <si>
    <t>盐酸西替利嗪片（比特力）</t>
  </si>
  <si>
    <t>成都恒瑞制药有限公司</t>
  </si>
  <si>
    <t>屏风生脉胶囊</t>
  </si>
  <si>
    <t>0.33g*24粒</t>
  </si>
  <si>
    <t>山西康威制药有限责任公司</t>
  </si>
  <si>
    <t>尿素软膏</t>
  </si>
  <si>
    <t>10g</t>
  </si>
  <si>
    <t>马应龙药业集团股份有限公司</t>
  </si>
  <si>
    <t>齐鲁制药有限公司</t>
  </si>
  <si>
    <t>阿法骨化醇软胶囊</t>
  </si>
  <si>
    <t>0.25ug*20粒</t>
  </si>
  <si>
    <t>广州白云山星群(药业)股份有限公司</t>
  </si>
  <si>
    <t>红花注射液</t>
  </si>
  <si>
    <t>5ml</t>
  </si>
  <si>
    <t>石药银湖制药有限公司</t>
  </si>
  <si>
    <t>氯化钾注射液</t>
  </si>
  <si>
    <t>10ml：1g*5支</t>
  </si>
  <si>
    <t>四川美大康华康药业有限公司（原德阳华康药业有限公司）</t>
  </si>
  <si>
    <t>坎地沙坦酯片</t>
  </si>
  <si>
    <t>4mg*14片</t>
  </si>
  <si>
    <t>广州白云山天心制药股份有限公司</t>
  </si>
  <si>
    <t>铝碳酸镁咀嚼片</t>
  </si>
  <si>
    <t>龙胆泻肝丸</t>
  </si>
  <si>
    <t>6g*10袋</t>
  </si>
  <si>
    <t>河南省康华药业股份有限公司</t>
  </si>
  <si>
    <t>蒲地蓝消炎片</t>
  </si>
  <si>
    <t>0.3g*24片</t>
  </si>
  <si>
    <t>山东仙河药业有限公司</t>
  </si>
  <si>
    <t>阿托伐他汀钙片</t>
  </si>
  <si>
    <t>20mg*7片</t>
  </si>
  <si>
    <t>北京嘉林药业股份有限公司</t>
  </si>
  <si>
    <t>硫酸镁注射液</t>
  </si>
  <si>
    <t>10ml:2.5g*5支</t>
  </si>
  <si>
    <t>杭州民生药业有限公司</t>
  </si>
  <si>
    <t>地塞米松磷酸钠注射液</t>
  </si>
  <si>
    <t>1ml：5mg*10支</t>
  </si>
  <si>
    <t>遂成药业股份有限公司</t>
  </si>
  <si>
    <t>云南白药气雾剂（气雾剂+保险液）</t>
  </si>
  <si>
    <t>50g+60g</t>
  </si>
  <si>
    <t>云南白药集团股份有限公司</t>
  </si>
  <si>
    <t>感冒灵颗粒</t>
  </si>
  <si>
    <t>10g*9袋</t>
  </si>
  <si>
    <t>华润三九医药股份有限公司</t>
  </si>
  <si>
    <t>苯磺酸氨氯地平片</t>
  </si>
  <si>
    <t>5mg*7片*2板</t>
  </si>
  <si>
    <t>重庆科瑞制药(集团）有限公司</t>
  </si>
  <si>
    <t>麻仁丸</t>
  </si>
  <si>
    <t>6g*5袋</t>
  </si>
  <si>
    <t>龙血竭胶囊</t>
  </si>
  <si>
    <t>0.3g*12粒*2板</t>
  </si>
  <si>
    <t>云南云河药业股份有限公司</t>
  </si>
  <si>
    <t>甲硝唑芬布芬胶囊（牙周康）</t>
  </si>
  <si>
    <t>20粒</t>
  </si>
  <si>
    <t>硫糖铝咀嚼片</t>
  </si>
  <si>
    <t>0.25g*100片</t>
  </si>
  <si>
    <t>南京白敬宇制药有限责任公司（原南京第二制药厂）</t>
  </si>
  <si>
    <t>盐酸西替利嗪片(比特力)</t>
  </si>
  <si>
    <t>10mg*8片</t>
  </si>
  <si>
    <t>黄芪注射液</t>
  </si>
  <si>
    <t>10ml*5支</t>
  </si>
  <si>
    <t>黑龙江珍宝岛药业股份有限公司</t>
  </si>
  <si>
    <t>甘草锌胶囊</t>
  </si>
  <si>
    <t>0.25g*24粒</t>
  </si>
  <si>
    <t>湖南千金湘江药业股份有限公司</t>
  </si>
  <si>
    <t>格列齐特片</t>
  </si>
  <si>
    <t>80mg*60片</t>
  </si>
  <si>
    <t>通窍鼻炎片</t>
  </si>
  <si>
    <t>60片</t>
  </si>
  <si>
    <t>云南楚雄云中制药有限责任公司</t>
  </si>
  <si>
    <t>西咪替丁注射液</t>
  </si>
  <si>
    <t>2ml：0.2g*10支</t>
  </si>
  <si>
    <t>山东方明药业集团股份有限公司</t>
  </si>
  <si>
    <t>氨甲苯酸注射液</t>
  </si>
  <si>
    <t>10ml:0.1g*5支</t>
  </si>
  <si>
    <t>林州市亚神制药有限公司</t>
  </si>
  <si>
    <t>聚肌胞注射液</t>
  </si>
  <si>
    <t>2ml：2mg*10支</t>
  </si>
  <si>
    <t>广东南国药业有限公司</t>
  </si>
  <si>
    <t>广汉康骨医院有限责任公司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</si>
  <si>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</si>
  <si>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</si>
  <si>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</si>
  <si>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</si>
  <si>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</si>
  <si>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胆舒胶囊</t>
  </si>
  <si>
    <t>0.45克*30粒</t>
  </si>
  <si>
    <t>四川济生堂药业有限公司</t>
  </si>
  <si>
    <t>益母草颗粒</t>
  </si>
  <si>
    <t>15克*20袋</t>
  </si>
  <si>
    <t>四川逢春制药有限公司</t>
  </si>
  <si>
    <t>颈复康颗粒</t>
  </si>
  <si>
    <t>5g*10袋</t>
  </si>
  <si>
    <t>颈复康药业集团有限公司</t>
  </si>
  <si>
    <t>999感冒灵颗粒</t>
  </si>
  <si>
    <t>10g*9小袋</t>
  </si>
  <si>
    <t>盐酸左氧氟沙星片</t>
  </si>
  <si>
    <t>0.2g*12片</t>
  </si>
  <si>
    <t>强力枇杷露</t>
  </si>
  <si>
    <t>100ml</t>
  </si>
  <si>
    <t>贵州神奇药业有限公司</t>
  </si>
  <si>
    <t>氨甲环酸氯化钠注射液</t>
  </si>
  <si>
    <t>100ml：1g</t>
  </si>
  <si>
    <t>重庆莱美药业股份有限公司</t>
  </si>
  <si>
    <t>阿奇霉素片</t>
  </si>
  <si>
    <t>0.25g*6片</t>
  </si>
  <si>
    <t>醋酸地塞米松片</t>
  </si>
  <si>
    <t>0.75mg*100片</t>
  </si>
  <si>
    <t>元胡止痛片</t>
  </si>
  <si>
    <t>广西双蚁药业有限公司</t>
  </si>
  <si>
    <t>100mg*6片</t>
  </si>
  <si>
    <t>江苏万邦生化医药股份有限公司</t>
  </si>
  <si>
    <t>三七伤药片</t>
  </si>
  <si>
    <t>0.3g*27片</t>
  </si>
  <si>
    <t>山东鲁药制药有限公司</t>
  </si>
  <si>
    <t>胃苏颗粒</t>
  </si>
  <si>
    <t>5g*3袋</t>
  </si>
  <si>
    <t>扬子江药业集团江苏制药股份有限公司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</si>
  <si>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</si>
  <si>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</si>
  <si>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</si>
  <si>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</si>
  <si>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</si>
  <si>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</si>
  <si>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</si>
  <si>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0.25g*6粒</t>
  </si>
  <si>
    <t>浙江亚太药业股份有限公司</t>
  </si>
  <si>
    <t>茶碱缓释片</t>
  </si>
  <si>
    <t>吉林亚泰制药股份有限公司</t>
  </si>
  <si>
    <t>注射用复方甘草酸苷</t>
  </si>
  <si>
    <t>洛索洛芬钠片</t>
  </si>
  <si>
    <t>60mg*10片</t>
  </si>
  <si>
    <t>辽宁天医生物制药股份有限公司</t>
  </si>
  <si>
    <t>银黄胶囊</t>
  </si>
  <si>
    <t>0.3g*24粒</t>
  </si>
  <si>
    <t>重庆陪都药业股份有限公司</t>
  </si>
  <si>
    <t>双氯芬酸钠缓释胶囊</t>
  </si>
  <si>
    <t>50mg*20粒</t>
  </si>
  <si>
    <t>珠海润都制药股份有限公司</t>
  </si>
  <si>
    <t>速效救心丸</t>
  </si>
  <si>
    <t>120粒</t>
  </si>
  <si>
    <t>天津第六中药厂</t>
  </si>
  <si>
    <t>胶体果胶铋胶囊</t>
  </si>
  <si>
    <t>50mg*24粒</t>
  </si>
  <si>
    <t>5mg*14片</t>
  </si>
  <si>
    <t>江苏亚邦爱普森药业有限公司</t>
  </si>
  <si>
    <t>复方甘草片</t>
  </si>
  <si>
    <t>国药集团新疆制药有限公司</t>
  </si>
  <si>
    <t>复方甘草口服溶液</t>
  </si>
  <si>
    <t>双歧杆菌乳杆菌三联活菌片</t>
  </si>
  <si>
    <t>0.5克*24片</t>
  </si>
  <si>
    <t>内蒙古双奇药业有限公司</t>
  </si>
  <si>
    <t>氨苄西林丙磺舒胶囊</t>
  </si>
  <si>
    <t>0.25g*18粒</t>
  </si>
  <si>
    <t>广东奇灵制药有限公司</t>
  </si>
  <si>
    <t>四川省迦信药业有限公司</t>
  </si>
  <si>
    <t>小牛血清去蛋白注射液</t>
  </si>
  <si>
    <t>10ml：0.4g</t>
  </si>
  <si>
    <t>锦州奥鸿药业有限责任公司</t>
  </si>
  <si>
    <t>多烯磷脂酰胆碱胶囊</t>
  </si>
  <si>
    <t>228mg*24粒</t>
  </si>
  <si>
    <t>赛诺菲（北京）制药有限公司</t>
  </si>
  <si>
    <t>四川新天奇药业有限公司</t>
  </si>
  <si>
    <t>枸橼酸莫沙必利分散片</t>
  </si>
  <si>
    <t>5mg*12片</t>
  </si>
  <si>
    <t>成都康弘药业集团股份有限公司</t>
  </si>
  <si>
    <t>胞磷胆碱钠片</t>
  </si>
  <si>
    <t>济南利民制药有限责任公司</t>
  </si>
  <si>
    <t>四川本草堂药业有限公司</t>
  </si>
  <si>
    <t>盐酸二甲双胍缓释片</t>
  </si>
  <si>
    <t>0.5g*30片</t>
  </si>
  <si>
    <t>悦康药业集团有限公司</t>
  </si>
  <si>
    <t>复方氨基酸注射液(18AA)</t>
  </si>
  <si>
    <t>250ml</t>
  </si>
  <si>
    <t>盐酸消旋山莨菪碱注射液</t>
  </si>
  <si>
    <t>1ml:10mg*10支</t>
  </si>
  <si>
    <t>乳果糖口服溶液（杜密克）</t>
  </si>
  <si>
    <t>667mg/ml*15ml*6袋</t>
  </si>
  <si>
    <t>(荷兰）Abbott Biologicals B.V.</t>
  </si>
  <si>
    <t>灭菌注射用水</t>
  </si>
  <si>
    <t>2ml*10支</t>
  </si>
  <si>
    <t>贵州天地药业有限公司</t>
  </si>
  <si>
    <t>消炎止咳片</t>
  </si>
  <si>
    <t>24片</t>
  </si>
  <si>
    <t>四川省三星堆制药有限公司</t>
  </si>
  <si>
    <t>复方丹参滴丸</t>
  </si>
  <si>
    <t>27mg*180丸</t>
  </si>
  <si>
    <t>天士力制药集团股份有限公司</t>
  </si>
  <si>
    <t>京都念慈庵蜜炼川贝枇杷膏</t>
  </si>
  <si>
    <t>150ml</t>
  </si>
  <si>
    <t>京都念慈庵总厂有限公司</t>
  </si>
  <si>
    <t>27片</t>
  </si>
  <si>
    <t>四川大千药业有限公司</t>
  </si>
  <si>
    <t>愈伤灵胶囊</t>
  </si>
  <si>
    <t>0.3g*10粒*3板</t>
  </si>
  <si>
    <t>陕西君寿堂制药有限公司</t>
  </si>
  <si>
    <t>多酶片</t>
  </si>
  <si>
    <t>四川省洛布桑制药有限公司</t>
  </si>
  <si>
    <t>天麻素片</t>
  </si>
  <si>
    <t>25mg*24片</t>
  </si>
  <si>
    <t>感冒清片</t>
  </si>
  <si>
    <t>广州白云山制药股份有限公司(广州白云山制药总厂)</t>
  </si>
  <si>
    <t>氯化钾缓释片</t>
  </si>
  <si>
    <t>上海海虹实业(集团)巢湖今辰药业有限公司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</si>
  <si>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</si>
  <si>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</si>
  <si>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</si>
  <si>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</si>
  <si>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</si>
  <si>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</si>
  <si>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</si>
  <si>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</si>
  <si>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</si>
  <si>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</si>
  <si>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云南昊邦制药有限公司</t>
  </si>
  <si>
    <t>妇炎康复片</t>
  </si>
  <si>
    <t>0.35g*30片</t>
  </si>
  <si>
    <t>重庆神奇药业股份有限公司</t>
  </si>
  <si>
    <t>50mg*6袋</t>
  </si>
  <si>
    <t>广东彼迪药业有限公司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</si>
  <si>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</si>
  <si>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</si>
  <si>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</si>
  <si>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</si>
  <si>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</si>
  <si>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</si>
  <si>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</si>
  <si>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</si>
  <si>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宫血宁胶囊</t>
  </si>
  <si>
    <t>0.13g*18粒</t>
  </si>
  <si>
    <t>口炎颗粒</t>
  </si>
  <si>
    <t>四川光大制药有限公司</t>
  </si>
  <si>
    <t>金水宝胶囊</t>
  </si>
  <si>
    <t>0.33g*72粒</t>
  </si>
  <si>
    <t>江西济民可信金水宝制药有限公司</t>
  </si>
  <si>
    <t>茶碱缓释片（舒弗美）</t>
  </si>
  <si>
    <t>广州迈特兴华制药厂有限公司</t>
  </si>
  <si>
    <t>酚咖片</t>
  </si>
  <si>
    <t>20片</t>
  </si>
  <si>
    <t>中美天津史克制药有限公司</t>
  </si>
  <si>
    <t>强力定眩片</t>
  </si>
  <si>
    <t>0.35g*36片</t>
  </si>
  <si>
    <t>陕西汉王药业有限公司</t>
  </si>
  <si>
    <t>富马酸酮替芬片</t>
  </si>
  <si>
    <t>1mg*60片</t>
  </si>
  <si>
    <t>江苏云阳集团药业有限公司</t>
  </si>
  <si>
    <t>沙丁胺醇气雾剂</t>
  </si>
  <si>
    <t>0.10mg*200揿</t>
  </si>
  <si>
    <t>蓬莱诺康药业有限公司</t>
  </si>
  <si>
    <t>曲安奈德注射液</t>
  </si>
  <si>
    <t>1ml：40mg</t>
  </si>
  <si>
    <t>昆明积大制药股份有限公司</t>
  </si>
  <si>
    <t>维生素B6注射液</t>
  </si>
  <si>
    <t>2ml:100mg*10支</t>
  </si>
  <si>
    <t>40mg*60粒*2瓶</t>
  </si>
  <si>
    <t>天津中新药业集团股份有限公司第六中药厂</t>
  </si>
  <si>
    <t>一力感冒清片</t>
  </si>
  <si>
    <t>0.22g*100片</t>
  </si>
  <si>
    <t>四川省瑞海医药有限公司</t>
  </si>
  <si>
    <t>醋酸泼尼松片</t>
  </si>
  <si>
    <t>5mg*100片</t>
  </si>
  <si>
    <t>多潘立酮片</t>
  </si>
  <si>
    <t>10mg*30片</t>
  </si>
  <si>
    <t>山西宝泰药业有限公司</t>
  </si>
  <si>
    <t>维生素B1片</t>
  </si>
  <si>
    <t>10mg*1000片</t>
  </si>
  <si>
    <t>四川泰华堂医药保健品有限公司</t>
  </si>
  <si>
    <t>氨茶碱注射液</t>
  </si>
  <si>
    <t>0.25g：2ml*10支</t>
  </si>
  <si>
    <t>秋水仙碱片</t>
  </si>
  <si>
    <t>0.5mg*20片</t>
  </si>
  <si>
    <t>盆炎净胶囊</t>
  </si>
  <si>
    <t>0.4g*30粒</t>
  </si>
  <si>
    <t>吉林省利华制药有限公司</t>
  </si>
  <si>
    <t>注射用阿奇霉素</t>
  </si>
  <si>
    <t>注射用环磷腺苷葡胺</t>
  </si>
  <si>
    <t>60mg</t>
  </si>
  <si>
    <t>瑞阳制药有限公司</t>
  </si>
  <si>
    <t>复方胃蛋白酶颗粒（消食灵颗粒）</t>
  </si>
  <si>
    <t>10单位:0.5mg维生素B1*18袋</t>
  </si>
  <si>
    <t>重庆申高生化制药股份有限公司</t>
  </si>
  <si>
    <t>亚宝药业集团股份有限公司</t>
  </si>
  <si>
    <t>开塞露</t>
  </si>
  <si>
    <t>20ml*20支</t>
  </si>
  <si>
    <t>福元药业股份有限公司</t>
  </si>
  <si>
    <t>酚磺乙胺注射液</t>
  </si>
  <si>
    <t>2ml:0.5g*10支</t>
  </si>
  <si>
    <t>贵州天地药业有限责任公司</t>
  </si>
  <si>
    <t>西咪替丁片</t>
  </si>
  <si>
    <t>0.2g*100片</t>
  </si>
  <si>
    <t>氟康唑片</t>
  </si>
  <si>
    <t>50mg*6片</t>
  </si>
  <si>
    <t>四川科伦药业股份有限公司（原四川珍珠制药有限公司</t>
  </si>
  <si>
    <t>奥硝唑片</t>
  </si>
  <si>
    <t>0.25g*12片</t>
  </si>
  <si>
    <t>德阳高新康复医院</t>
  </si>
  <si>
    <t>阿昔洛韦片</t>
  </si>
  <si>
    <t>200mg*24片</t>
  </si>
  <si>
    <t>头孢拉定胶囊</t>
  </si>
  <si>
    <t>哈尔滨凯程制药有限公司</t>
  </si>
  <si>
    <t>碳酸钙D3片（钙尔奇D600）（成人）</t>
  </si>
  <si>
    <t>600mg*60片</t>
  </si>
  <si>
    <t>玄麦甘桔颗粒</t>
  </si>
  <si>
    <t>10g*20袋</t>
  </si>
  <si>
    <t>复合维生素B片</t>
  </si>
  <si>
    <t>1000片</t>
  </si>
  <si>
    <t>地奥心血康胶囊</t>
  </si>
  <si>
    <t>100mg*20粒</t>
  </si>
  <si>
    <t>成都地奥制药集团有限公司</t>
  </si>
  <si>
    <t>异丙托溴铵气雾剂（爱全乐）</t>
  </si>
  <si>
    <t>10ml:20微克</t>
  </si>
  <si>
    <t>上海勃林格殷格翰药业有限公司</t>
  </si>
  <si>
    <t>塞来昔布胶囊(西乐葆)</t>
  </si>
  <si>
    <t>0.2g*6粒</t>
  </si>
  <si>
    <t>辉瑞制药有限公司</t>
  </si>
  <si>
    <t>复方氯化钠注射液</t>
  </si>
  <si>
    <t>咽立爽口含滴丸</t>
  </si>
  <si>
    <t>0.025g*50丸</t>
  </si>
  <si>
    <t>贵州黄果树立爽药业有限公司</t>
  </si>
  <si>
    <t>呋塞米注射液</t>
  </si>
  <si>
    <t>2ml：20mg*10支</t>
  </si>
  <si>
    <t>康妇炎胶囊</t>
  </si>
  <si>
    <t>0.4g*48粒</t>
  </si>
  <si>
    <t>山东步长神州制药有限公司</t>
  </si>
  <si>
    <t>枸橼酸莫沙必利片</t>
  </si>
  <si>
    <t>5mg*24片</t>
  </si>
  <si>
    <t>渠县结核病防治所</t>
  </si>
  <si>
    <t>蓬溪县疾控中心门诊部</t>
  </si>
  <si>
    <t>盐酸左氧氟沙星胶囊</t>
  </si>
  <si>
    <t>0.1g*12粒</t>
  </si>
  <si>
    <t>江苏福邦药业有限公司</t>
  </si>
  <si>
    <t>贵州神奇药业股份有限公司</t>
  </si>
  <si>
    <t>四川省长征药业股份有限公司</t>
  </si>
  <si>
    <t>利福喷丁胶囊（盒装）</t>
  </si>
  <si>
    <t>0.15g*10粒*2板</t>
  </si>
  <si>
    <t>四川省长征药业股份有限公司（乐山三九长征药业股份有</t>
  </si>
  <si>
    <t>贵州飞云岭药业股份有限公司</t>
  </si>
  <si>
    <t>益肺止咳胶囊</t>
  </si>
  <si>
    <t>0.3g*36粒</t>
  </si>
  <si>
    <t>河北顺康医药有限公司</t>
  </si>
  <si>
    <t>至灵菌丝胶囊</t>
  </si>
  <si>
    <t>0.25g*30粒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</si>
  <si>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</si>
  <si>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</si>
  <si>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</si>
  <si>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</si>
  <si>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</si>
  <si>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</si>
  <si>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</si>
  <si>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</si>
  <si>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</si>
  <si>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四川省长征制药股份有限公司</t>
  </si>
  <si>
    <t>盐酸雷尼替丁胶囊</t>
  </si>
  <si>
    <t>0.15g*30粒</t>
  </si>
  <si>
    <t>四川通园制药有限公司</t>
  </si>
  <si>
    <t>甘肃天森药业有限公司</t>
  </si>
  <si>
    <t>异烟肼片</t>
  </si>
  <si>
    <t>西安利君制药有限责任公司</t>
  </si>
  <si>
    <t>吡嗪酰胺片</t>
  </si>
  <si>
    <t>苏州弘森药业有限公司</t>
  </si>
  <si>
    <t>南部县疾病预防控制中心</t>
  </si>
  <si>
    <t>武汉同兴同德医药有限公司</t>
  </si>
  <si>
    <t>绵阳市人民医院</t>
  </si>
  <si>
    <t>医用降温贴</t>
  </si>
  <si>
    <t>45mm*125mm装</t>
  </si>
  <si>
    <t>武汉兵兵药业有限公司</t>
  </si>
  <si>
    <t>宜宾市第二人民医院</t>
  </si>
  <si>
    <t>湖南科伦制药有限公司</t>
  </si>
  <si>
    <t>四川德和医药有限责任公司</t>
  </si>
  <si>
    <t>注射用拉氧头孢钠</t>
  </si>
  <si>
    <t>0.5g</t>
  </si>
  <si>
    <t>浙江惠迪森药业有限公司</t>
  </si>
  <si>
    <t>消银颗粒（无糖型）</t>
  </si>
  <si>
    <t>3.5g*12袋</t>
  </si>
  <si>
    <t>陕西康惠制药股份有限公司</t>
  </si>
  <si>
    <t>彭州市中西医结合医院</t>
  </si>
  <si>
    <t>上海现代哈森（商丘）药业有限公司</t>
  </si>
  <si>
    <t>枸橼酸喷托维林片（咳必清片）</t>
  </si>
  <si>
    <t>25mg*1000片</t>
  </si>
  <si>
    <t>浓氯化钠注射液</t>
  </si>
  <si>
    <t>非那雄胺片</t>
  </si>
  <si>
    <t>5mg*10片</t>
  </si>
  <si>
    <t>成都春晟药业有限公司</t>
  </si>
  <si>
    <t>阿托伐他汀钙胶囊</t>
  </si>
  <si>
    <t>10mg*7粒</t>
  </si>
  <si>
    <t>天方药业有限公司</t>
  </si>
  <si>
    <t>阿莫西林分散片</t>
  </si>
  <si>
    <t>0.25g*24片</t>
  </si>
  <si>
    <t>山西同达药业有限公司</t>
  </si>
  <si>
    <t>10ml：2.5g*5支</t>
  </si>
  <si>
    <t>裕松源药业有限公司</t>
  </si>
  <si>
    <t>吲达帕胺片</t>
  </si>
  <si>
    <t>2.5mg*30片</t>
  </si>
  <si>
    <t>烟台巨先药业有限公司</t>
  </si>
  <si>
    <t>六味地黄丸</t>
  </si>
  <si>
    <t>200丸</t>
  </si>
  <si>
    <t>马鞍山天福康药业有限公司</t>
  </si>
  <si>
    <t>氧氟沙星滴眼液</t>
  </si>
  <si>
    <t>5ml：15mg</t>
  </si>
  <si>
    <t>江苏普华克胜药业有限公司</t>
  </si>
  <si>
    <t>阿魏酸哌嗪片（保肾康片）</t>
  </si>
  <si>
    <t>50mg*50片</t>
  </si>
  <si>
    <t>成都亨达药业有限公司</t>
  </si>
  <si>
    <t>注射用头孢唑肟钠</t>
  </si>
  <si>
    <t>盐酸氨溴索口服溶液</t>
  </si>
  <si>
    <t>10ml:30mg*15支</t>
  </si>
  <si>
    <t>黑龙江中桂制药有限公司</t>
  </si>
  <si>
    <t>注射用泮托拉唑钠</t>
  </si>
  <si>
    <t>42.3mg</t>
  </si>
  <si>
    <t>来氟米特片</t>
  </si>
  <si>
    <t>河北万岁药业有限公司</t>
  </si>
  <si>
    <t>盐酸昂丹司琼注射液</t>
  </si>
  <si>
    <t>碳酸氢钠注射液</t>
  </si>
  <si>
    <t>上海浦津林州制药有限公司</t>
  </si>
  <si>
    <t>四川合升创展医药有限责任公司</t>
  </si>
  <si>
    <t>枸橼酸莫沙必利胶囊</t>
  </si>
  <si>
    <t>5mg*24粒</t>
  </si>
  <si>
    <t>上海信谊药厂有限公司</t>
  </si>
  <si>
    <t>逍遥丸</t>
  </si>
  <si>
    <t>200粒</t>
  </si>
  <si>
    <t>湖北瑞华制药有限责任公司</t>
  </si>
  <si>
    <t>20ml</t>
  </si>
  <si>
    <t xml:space="preserve"> 100mg*24片</t>
  </si>
  <si>
    <t>沈阳奥吉娜药业有限公司</t>
  </si>
  <si>
    <t>溶菌酶肠溶片</t>
  </si>
  <si>
    <t>上海长城药业有限公司</t>
  </si>
  <si>
    <t>猴耳环消炎片</t>
  </si>
  <si>
    <t>广州市花城制药厂</t>
  </si>
  <si>
    <t>汕头金石粉针剂有限公司</t>
  </si>
  <si>
    <t>注射用盐酸乌拉地尔</t>
  </si>
  <si>
    <t>盐酸氨溴索葡萄糖注射液</t>
  </si>
  <si>
    <t>100ml:30mg</t>
  </si>
  <si>
    <t>肾石通颗粒</t>
  </si>
  <si>
    <t>15g*10袋</t>
  </si>
  <si>
    <t>湖南时代阳光药业股份有限公司</t>
  </si>
  <si>
    <t>法莫替丁氯化钠注射液</t>
  </si>
  <si>
    <t>100ml：20mg</t>
  </si>
  <si>
    <t>福建天泉药业股份有限公司</t>
  </si>
  <si>
    <t>海南利能康泰制药有限公司</t>
  </si>
  <si>
    <t>成都美迪森药业有限公司</t>
  </si>
  <si>
    <t>阿卡波糖胶囊</t>
  </si>
  <si>
    <t>50mg*30粒</t>
  </si>
  <si>
    <t>四川绿叶宝光药业股份有限公司</t>
  </si>
  <si>
    <t>奥美拉唑肠溶胶囊</t>
  </si>
  <si>
    <t>20mg*7粒</t>
  </si>
  <si>
    <t>浙江金华康恩贝生物制药有限公司</t>
  </si>
  <si>
    <t>硫酸庆大霉素注射液</t>
  </si>
  <si>
    <t>2ml：8万单位*10支</t>
  </si>
  <si>
    <t>宜昌人福药业有限责任公司</t>
  </si>
  <si>
    <t>阿奇霉素干混悬剂</t>
  </si>
  <si>
    <t>0.1g*6袋</t>
  </si>
  <si>
    <t>山东绿因药业有限公司</t>
  </si>
  <si>
    <t>万特制药(海南)有限公司</t>
  </si>
  <si>
    <t>庆大霉素普鲁卡因维B12颗粒</t>
  </si>
  <si>
    <t>5g*12袋</t>
  </si>
  <si>
    <t>注射用盐酸氨溴索</t>
  </si>
  <si>
    <t>30mg</t>
  </si>
  <si>
    <t>沈阳新马药业有限公司</t>
  </si>
  <si>
    <t>6g*6袋</t>
  </si>
  <si>
    <t>湖北诺得胜制药有限公司</t>
  </si>
  <si>
    <t>大黄碳酸氢钠片</t>
  </si>
  <si>
    <t>四川金药师制药有限公司（原四川天策药业有限责任公司）</t>
  </si>
  <si>
    <t>阿魏酸钠片（川芎素片）</t>
  </si>
  <si>
    <t>50mg*24片</t>
  </si>
  <si>
    <t>成都第一药业有限公司</t>
  </si>
  <si>
    <t>250mg*100片</t>
  </si>
  <si>
    <t>尼莫地平片</t>
  </si>
  <si>
    <t>20mg*50片</t>
  </si>
  <si>
    <t>云南白药创可贴</t>
  </si>
  <si>
    <t>6片*18包</t>
  </si>
  <si>
    <t>云南白药集团无锡药业有限公司</t>
  </si>
  <si>
    <t>参松养心胶囊</t>
  </si>
  <si>
    <t>0.4g*36粒</t>
  </si>
  <si>
    <t>北京以岭药业有限公司</t>
  </si>
  <si>
    <t>氟康唑分散片</t>
  </si>
  <si>
    <t>海南皇隆制药厂有限公司</t>
  </si>
  <si>
    <t>马来酸曲美布汀片</t>
  </si>
  <si>
    <t>0.1g*20片</t>
  </si>
  <si>
    <t>海南普利制药有限公司</t>
  </si>
  <si>
    <t>盐酸小檗碱片(盐酸黄连素片)</t>
  </si>
  <si>
    <t>东北制药集团公司沈阳第一制药有限公司</t>
  </si>
  <si>
    <t>盐酸西替利嗪片</t>
  </si>
  <si>
    <t>10mg*24片</t>
  </si>
  <si>
    <t>成都利尔药业有限公司</t>
  </si>
  <si>
    <t>呋塞米片</t>
  </si>
  <si>
    <t>20mg*100片</t>
  </si>
  <si>
    <t>上海朝晖药业有限公司</t>
  </si>
  <si>
    <t>口服补液盐散</t>
  </si>
  <si>
    <t>14.75g*20袋</t>
  </si>
  <si>
    <t>四川峨嵋山药业股份有限公司</t>
  </si>
  <si>
    <t>0.5g*40粒</t>
  </si>
  <si>
    <t>珠海安生凤凰制药有限公司</t>
  </si>
  <si>
    <t>50mg*12片*2板</t>
  </si>
  <si>
    <t>通窍鼻炎颗粒</t>
  </si>
  <si>
    <t>2g*15袋</t>
  </si>
  <si>
    <t>四川川大华西药业股份有限公司</t>
  </si>
  <si>
    <t>硝酸甘油注射液</t>
  </si>
  <si>
    <t>1ml:5mg*10支</t>
  </si>
  <si>
    <t>山东圣鲁制药有限公司（原泗水希尔康制药有限公司</t>
  </si>
  <si>
    <t>盐酸利多卡因注射液</t>
  </si>
  <si>
    <t>5ml：0.1g*5支</t>
  </si>
  <si>
    <t>山西晋新双鹤药业有限责任公司</t>
  </si>
  <si>
    <t>四川华鼎医药有限公司</t>
  </si>
  <si>
    <t>加巴喷丁胶囊</t>
  </si>
  <si>
    <t>0.1g*10粒*5板</t>
  </si>
  <si>
    <t>江苏恒瑞医药股份有限公司</t>
  </si>
  <si>
    <t>乳酸左氧氟沙星氯化钠注射液</t>
  </si>
  <si>
    <t>250ml:0.5g：</t>
  </si>
  <si>
    <t>浙江医药股份有限公司新昌制药厂</t>
  </si>
  <si>
    <t>江苏黄河药业股份有限公司</t>
  </si>
  <si>
    <t>天麻蜜环菌片</t>
  </si>
  <si>
    <t>福建省三明天泰制药有限公司</t>
  </si>
  <si>
    <t>胰激肽原酶肠溶片</t>
  </si>
  <si>
    <t>60单位*60片</t>
  </si>
  <si>
    <t>四川顺生制药有限公司</t>
  </si>
  <si>
    <t>红霉素软膏</t>
  </si>
  <si>
    <t>喘可治注射液</t>
  </si>
  <si>
    <t>2ml</t>
  </si>
  <si>
    <t>广州万正药业有限公司</t>
  </si>
  <si>
    <t>0.5mg*24片</t>
  </si>
  <si>
    <t>盐酸肾上腺素注射液</t>
  </si>
  <si>
    <t>1ml:1mg*10支</t>
  </si>
  <si>
    <t>成都捷为医药有限公司</t>
  </si>
  <si>
    <t>头孢丙烯颗粒</t>
  </si>
  <si>
    <t>0.125g*12袋</t>
  </si>
  <si>
    <t>盐酸甲氧氯普胺注射液</t>
  </si>
  <si>
    <t>1ml：10mg*10支</t>
  </si>
  <si>
    <t>开封制药（集团）有限公司</t>
  </si>
  <si>
    <t>注射用穿琥宁</t>
  </si>
  <si>
    <t>重酒石酸去甲肾上腺素注射液</t>
  </si>
  <si>
    <t>1ml：2mg*2支</t>
  </si>
  <si>
    <t>上海禾丰制药有限公司</t>
  </si>
  <si>
    <t>消核片</t>
  </si>
  <si>
    <t>0.46g*60片</t>
  </si>
  <si>
    <t>盐酸小檗碱片</t>
  </si>
  <si>
    <t>山西太原药业有限公司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</si>
  <si>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</si>
  <si>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</si>
  <si>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</si>
  <si>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</si>
  <si>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</si>
  <si>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</si>
  <si>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上海运佳黄浦制药有限公司</t>
  </si>
  <si>
    <t>北大医药股份有限公司</t>
  </si>
  <si>
    <t>消旋山莨菪碱片</t>
  </si>
  <si>
    <t>杭州民生药业集团有限公司</t>
  </si>
  <si>
    <t>辽宁海思科制药有限公司</t>
  </si>
  <si>
    <t>四川正鑫药业有限公司</t>
  </si>
  <si>
    <t>胆康胶囊</t>
  </si>
  <si>
    <t>0.38g*60粒</t>
  </si>
  <si>
    <t>四川金辉药业有限公司</t>
  </si>
  <si>
    <t>盐酸二甲双胍肠溶胶囊</t>
  </si>
  <si>
    <t>0.25g*36粒</t>
  </si>
  <si>
    <t>长春大政药业科技有限公司</t>
  </si>
  <si>
    <t>川贝枇杷糖浆</t>
  </si>
  <si>
    <t>广西禅方药业股份有限公司</t>
  </si>
  <si>
    <t>阿苯达唑片</t>
  </si>
  <si>
    <t>0.2g*10片</t>
  </si>
  <si>
    <t>盐酸黄酮哌酯片</t>
  </si>
  <si>
    <t>山东鲁西药业有限公司</t>
  </si>
  <si>
    <t>养心氏片</t>
  </si>
  <si>
    <t>0.3g*90片</t>
  </si>
  <si>
    <t>青岛国风药业股份有限公司</t>
  </si>
  <si>
    <t>西瓜霜润喉片</t>
  </si>
  <si>
    <t>0.6g*12片*2板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</si>
  <si>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</si>
  <si>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</si>
  <si>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</si>
  <si>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</si>
  <si>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</si>
  <si>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</si>
  <si>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1ml：3mg*5支</t>
  </si>
  <si>
    <t>华润双鹤药业股份有限公司</t>
  </si>
  <si>
    <t>甘油果糖氯化钠注射液</t>
  </si>
  <si>
    <t>四川太平洋药业有限责任公司</t>
  </si>
  <si>
    <t>氟康唑氯化钠注射液</t>
  </si>
  <si>
    <t>100ml：0.2g</t>
  </si>
  <si>
    <t>羟乙基淀粉200/0.5氯化钠注射液</t>
  </si>
  <si>
    <t>500ml（软袋）</t>
  </si>
  <si>
    <t>软</t>
  </si>
  <si>
    <t>0.2g*12粒</t>
  </si>
  <si>
    <t>海口奇力制药股份有限公司</t>
  </si>
  <si>
    <t>彭州市丽春镇卫生院</t>
  </si>
  <si>
    <t>米格列醇片</t>
  </si>
  <si>
    <t>成都市第五人民医院</t>
  </si>
  <si>
    <t>天津金耀集团湖北天药药业股份有限公司</t>
  </si>
  <si>
    <t>四川金仁医药集团有限公司</t>
  </si>
  <si>
    <t>维生素C注射液</t>
  </si>
  <si>
    <t>1g:5ml*5支</t>
  </si>
  <si>
    <t>维生素K1注射液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</si>
  <si>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</si>
  <si>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</si>
  <si>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</si>
  <si>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</si>
  <si>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</si>
  <si>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</si>
  <si>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</si>
  <si>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</si>
  <si>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</si>
  <si>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</si>
  <si>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成都平原药业有限公司</t>
  </si>
</sst>
</file>

<file path=xl/styles.xml><?xml version="1.0" encoding="utf-8"?>
<styleSheet xmlns="http://schemas.openxmlformats.org/spreadsheetml/2006/main">
  <numFmts count="6">
    <numFmt numFmtId="176" formatCode="#,##0.######"/>
    <numFmt numFmtId="177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5" borderId="1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vertical="center"/>
    </xf>
    <xf numFmtId="4" fontId="2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76" fontId="1" fillId="0" borderId="2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1" fillId="4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177" fontId="2" fillId="4" borderId="1" xfId="0" applyNumberFormat="1" applyFont="1" applyFill="1" applyBorder="1" applyAlignment="1">
      <alignment vertical="center"/>
    </xf>
    <xf numFmtId="177" fontId="2" fillId="4" borderId="3" xfId="0" applyNumberFormat="1" applyFont="1" applyFill="1" applyBorder="1" applyAlignment="1">
      <alignment vertical="center"/>
    </xf>
    <xf numFmtId="177" fontId="2" fillId="2" borderId="3" xfId="0" applyNumberFormat="1" applyFont="1" applyFill="1" applyBorder="1" applyAlignment="1">
      <alignment vertical="center"/>
    </xf>
    <xf numFmtId="177" fontId="1" fillId="0" borderId="2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798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13.5"/>
  <cols>
    <col min="1" max="1" width="25.5" style="3" customWidth="1"/>
    <col min="2" max="2" width="26.75" hidden="1" customWidth="1"/>
    <col min="3" max="3" width="20" customWidth="1"/>
    <col min="4" max="4" width="17.125" customWidth="1"/>
    <col min="5" max="5" width="49.125" customWidth="1"/>
    <col min="8" max="8" width="14.875" hidden="1" customWidth="1"/>
    <col min="9" max="9" width="15.75" style="4" hidden="1" customWidth="1"/>
    <col min="10" max="10" width="13.75"/>
    <col min="11" max="11" width="10.375"/>
  </cols>
  <sheetData>
    <row r="1" s="1" customFormat="1" ht="20.1" customHeight="1" spans="1:1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15" t="s">
        <v>8</v>
      </c>
      <c r="J1" s="1" t="s">
        <v>9</v>
      </c>
      <c r="K1" s="1" t="s">
        <v>10</v>
      </c>
    </row>
    <row r="2" s="1" customFormat="1" spans="1:16382">
      <c r="A2" s="8" t="s">
        <v>11</v>
      </c>
      <c r="B2" s="9" t="s">
        <v>12</v>
      </c>
      <c r="C2" s="9" t="s">
        <v>13</v>
      </c>
      <c r="D2" s="9" t="s">
        <v>14</v>
      </c>
      <c r="E2" s="9" t="s">
        <v>11</v>
      </c>
      <c r="F2" s="10" t="s">
        <v>15</v>
      </c>
      <c r="G2" s="11">
        <v>280</v>
      </c>
      <c r="H2" s="12">
        <v>23</v>
      </c>
      <c r="I2" s="16">
        <v>6440</v>
      </c>
      <c r="J2" s="1">
        <f>I2*0.9387451</f>
        <v>6045.518444</v>
      </c>
      <c r="K2" s="1">
        <f>J2/G2</f>
        <v>21.5911373</v>
      </c>
      <c r="XFB2"/>
    </row>
    <row r="3" s="1" customFormat="1" ht="12" customHeight="1" spans="1:16382">
      <c r="A3" s="8" t="s">
        <v>11</v>
      </c>
      <c r="B3" s="9" t="s">
        <v>16</v>
      </c>
      <c r="C3" s="9" t="s">
        <v>13</v>
      </c>
      <c r="D3" s="9" t="s">
        <v>14</v>
      </c>
      <c r="E3" s="9" t="s">
        <v>11</v>
      </c>
      <c r="F3" s="10" t="s">
        <v>15</v>
      </c>
      <c r="G3" s="11">
        <v>400</v>
      </c>
      <c r="H3" s="12">
        <v>25</v>
      </c>
      <c r="I3" s="17">
        <v>10000</v>
      </c>
      <c r="J3" s="1">
        <f t="shared" ref="J3:J66" si="0">I3*0.9387451</f>
        <v>9387.451</v>
      </c>
      <c r="K3" s="1">
        <f t="shared" ref="K3:K66" si="1">J3/G3</f>
        <v>23.4686275</v>
      </c>
      <c r="XFB3"/>
    </row>
    <row r="4" s="1" customFormat="1" spans="1:16382">
      <c r="A4" s="8" t="s">
        <v>17</v>
      </c>
      <c r="B4" s="9" t="s">
        <v>18</v>
      </c>
      <c r="C4" s="9" t="s">
        <v>19</v>
      </c>
      <c r="D4" s="9" t="s">
        <v>20</v>
      </c>
      <c r="E4" s="13" t="s">
        <v>17</v>
      </c>
      <c r="F4" s="10" t="s">
        <v>21</v>
      </c>
      <c r="G4" s="14">
        <v>500</v>
      </c>
      <c r="H4" s="12">
        <v>40</v>
      </c>
      <c r="I4" s="18">
        <v>20000</v>
      </c>
      <c r="J4" s="1">
        <f t="shared" si="0"/>
        <v>18774.902</v>
      </c>
      <c r="K4" s="1">
        <f t="shared" si="1"/>
        <v>37.549804</v>
      </c>
      <c r="XFB4"/>
    </row>
    <row r="5" s="1" customFormat="1" spans="1:16382">
      <c r="A5" s="8" t="s">
        <v>17</v>
      </c>
      <c r="B5" s="9" t="s">
        <v>18</v>
      </c>
      <c r="C5" s="9" t="s">
        <v>19</v>
      </c>
      <c r="D5" s="9" t="s">
        <v>22</v>
      </c>
      <c r="E5" s="13" t="s">
        <v>17</v>
      </c>
      <c r="F5" s="10" t="s">
        <v>21</v>
      </c>
      <c r="G5" s="14">
        <v>200</v>
      </c>
      <c r="H5" s="12">
        <v>40</v>
      </c>
      <c r="I5" s="18">
        <v>8000</v>
      </c>
      <c r="J5" s="1">
        <f t="shared" si="0"/>
        <v>7509.9608</v>
      </c>
      <c r="K5" s="1">
        <f t="shared" si="1"/>
        <v>37.549804</v>
      </c>
      <c r="XFB5"/>
    </row>
    <row r="6" s="1" customFormat="1" spans="1:16382">
      <c r="A6" s="8" t="s">
        <v>17</v>
      </c>
      <c r="B6" s="9" t="s">
        <v>23</v>
      </c>
      <c r="C6" s="9" t="s">
        <v>19</v>
      </c>
      <c r="D6" s="9" t="s">
        <v>20</v>
      </c>
      <c r="E6" s="13" t="s">
        <v>17</v>
      </c>
      <c r="F6" s="10" t="s">
        <v>21</v>
      </c>
      <c r="G6" s="14">
        <v>200</v>
      </c>
      <c r="H6" s="12">
        <v>31.3</v>
      </c>
      <c r="I6" s="18">
        <v>6260</v>
      </c>
      <c r="J6" s="1">
        <f t="shared" si="0"/>
        <v>5876.544326</v>
      </c>
      <c r="K6" s="1">
        <f t="shared" si="1"/>
        <v>29.38272163</v>
      </c>
      <c r="XFB6"/>
    </row>
    <row r="7" s="1" customFormat="1" spans="1:16382">
      <c r="A7" s="8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10" t="s">
        <v>29</v>
      </c>
      <c r="G7" s="11">
        <v>2700</v>
      </c>
      <c r="H7" s="12">
        <v>15.96</v>
      </c>
      <c r="I7" s="19">
        <v>43092</v>
      </c>
      <c r="J7" s="1">
        <f t="shared" si="0"/>
        <v>40452.4038492</v>
      </c>
      <c r="K7" s="1">
        <f t="shared" si="1"/>
        <v>14.982371796</v>
      </c>
      <c r="XFB7"/>
    </row>
    <row r="8" s="1" customFormat="1" spans="1:16382">
      <c r="A8" s="8" t="s">
        <v>17</v>
      </c>
      <c r="B8" s="9" t="s">
        <v>30</v>
      </c>
      <c r="C8" s="9" t="s">
        <v>19</v>
      </c>
      <c r="D8" s="9" t="s">
        <v>22</v>
      </c>
      <c r="E8" s="13" t="s">
        <v>17</v>
      </c>
      <c r="F8" s="10" t="s">
        <v>21</v>
      </c>
      <c r="G8" s="14">
        <v>150</v>
      </c>
      <c r="H8" s="12">
        <v>38</v>
      </c>
      <c r="I8" s="18">
        <v>5700</v>
      </c>
      <c r="J8" s="1">
        <f t="shared" si="0"/>
        <v>5350.84707</v>
      </c>
      <c r="K8" s="1">
        <f t="shared" si="1"/>
        <v>35.6723138</v>
      </c>
      <c r="XFB8"/>
    </row>
    <row r="9" s="1" customFormat="1" spans="1:16382">
      <c r="A9" s="8" t="s">
        <v>17</v>
      </c>
      <c r="B9" s="9" t="s">
        <v>30</v>
      </c>
      <c r="C9" s="9" t="s">
        <v>19</v>
      </c>
      <c r="D9" s="9" t="s">
        <v>22</v>
      </c>
      <c r="E9" s="13" t="s">
        <v>17</v>
      </c>
      <c r="F9" s="10" t="s">
        <v>21</v>
      </c>
      <c r="G9" s="14">
        <v>200</v>
      </c>
      <c r="H9" s="12">
        <v>38</v>
      </c>
      <c r="I9" s="18">
        <v>7600</v>
      </c>
      <c r="J9" s="1">
        <f t="shared" si="0"/>
        <v>7134.46276</v>
      </c>
      <c r="K9" s="1">
        <f t="shared" si="1"/>
        <v>35.6723138</v>
      </c>
      <c r="XFB9"/>
    </row>
    <row r="10" s="1" customFormat="1" spans="1:16382">
      <c r="A10" s="8" t="s">
        <v>31</v>
      </c>
      <c r="B10" s="9" t="s">
        <v>32</v>
      </c>
      <c r="C10" s="9" t="s">
        <v>33</v>
      </c>
      <c r="D10" s="9" t="s">
        <v>14</v>
      </c>
      <c r="E10" s="9" t="s">
        <v>31</v>
      </c>
      <c r="F10" s="10" t="s">
        <v>15</v>
      </c>
      <c r="G10" s="11">
        <v>300</v>
      </c>
      <c r="H10" s="12">
        <v>24.94</v>
      </c>
      <c r="I10" s="19">
        <v>7482</v>
      </c>
      <c r="J10" s="1">
        <f t="shared" si="0"/>
        <v>7023.6908382</v>
      </c>
      <c r="K10" s="1">
        <f t="shared" si="1"/>
        <v>23.412302794</v>
      </c>
      <c r="XFB10"/>
    </row>
    <row r="11" s="1" customFormat="1" spans="1:16382">
      <c r="A11" s="8" t="s">
        <v>34</v>
      </c>
      <c r="B11" s="9" t="s">
        <v>32</v>
      </c>
      <c r="C11" s="9" t="s">
        <v>35</v>
      </c>
      <c r="D11" s="9" t="s">
        <v>36</v>
      </c>
      <c r="E11" s="9" t="s">
        <v>37</v>
      </c>
      <c r="F11" s="10" t="s">
        <v>15</v>
      </c>
      <c r="G11" s="11">
        <v>120</v>
      </c>
      <c r="H11" s="12">
        <v>22.08</v>
      </c>
      <c r="I11" s="19">
        <v>2649.6</v>
      </c>
      <c r="J11" s="1">
        <f t="shared" si="0"/>
        <v>2487.29901696</v>
      </c>
      <c r="K11" s="1">
        <f t="shared" si="1"/>
        <v>20.727491808</v>
      </c>
      <c r="XFB11"/>
    </row>
    <row r="12" s="1" customFormat="1" spans="1:16382">
      <c r="A12" s="8" t="s">
        <v>38</v>
      </c>
      <c r="B12" s="9" t="s">
        <v>32</v>
      </c>
      <c r="C12" s="9" t="s">
        <v>39</v>
      </c>
      <c r="D12" s="9" t="s">
        <v>40</v>
      </c>
      <c r="E12" s="9" t="s">
        <v>41</v>
      </c>
      <c r="F12" s="10" t="s">
        <v>42</v>
      </c>
      <c r="G12" s="11">
        <v>200</v>
      </c>
      <c r="H12" s="12">
        <v>21.57</v>
      </c>
      <c r="I12" s="19">
        <v>4314</v>
      </c>
      <c r="J12" s="1">
        <f t="shared" si="0"/>
        <v>4049.7463614</v>
      </c>
      <c r="K12" s="1">
        <f t="shared" si="1"/>
        <v>20.248731807</v>
      </c>
      <c r="XFB12"/>
    </row>
    <row r="13" s="1" customFormat="1" spans="1:16382">
      <c r="A13" s="8" t="s">
        <v>38</v>
      </c>
      <c r="B13" s="9" t="s">
        <v>32</v>
      </c>
      <c r="C13" s="9" t="s">
        <v>39</v>
      </c>
      <c r="D13" s="9" t="s">
        <v>40</v>
      </c>
      <c r="E13" s="9" t="s">
        <v>41</v>
      </c>
      <c r="F13" s="10" t="s">
        <v>42</v>
      </c>
      <c r="G13" s="11">
        <v>400</v>
      </c>
      <c r="H13" s="12">
        <v>21.57</v>
      </c>
      <c r="I13" s="16">
        <v>8628</v>
      </c>
      <c r="J13" s="1">
        <f t="shared" si="0"/>
        <v>8099.4927228</v>
      </c>
      <c r="K13" s="1">
        <f t="shared" si="1"/>
        <v>20.248731807</v>
      </c>
      <c r="XFB13"/>
    </row>
    <row r="14" s="1" customFormat="1" spans="1:16382">
      <c r="A14" s="8" t="s">
        <v>43</v>
      </c>
      <c r="B14" s="9" t="s">
        <v>32</v>
      </c>
      <c r="C14" s="9" t="s">
        <v>44</v>
      </c>
      <c r="D14" s="9" t="s">
        <v>45</v>
      </c>
      <c r="E14" s="9" t="s">
        <v>46</v>
      </c>
      <c r="F14" s="10" t="s">
        <v>29</v>
      </c>
      <c r="G14" s="11">
        <v>1000</v>
      </c>
      <c r="H14" s="12">
        <v>18.11</v>
      </c>
      <c r="I14" s="16">
        <v>18110</v>
      </c>
      <c r="J14" s="1">
        <f t="shared" si="0"/>
        <v>17000.673761</v>
      </c>
      <c r="K14" s="1">
        <f t="shared" si="1"/>
        <v>17.000673761</v>
      </c>
      <c r="XFB14"/>
    </row>
    <row r="15" s="1" customFormat="1" spans="1:16382">
      <c r="A15" s="8" t="s">
        <v>47</v>
      </c>
      <c r="B15" s="9" t="s">
        <v>32</v>
      </c>
      <c r="C15" s="9" t="s">
        <v>48</v>
      </c>
      <c r="D15" s="9" t="s">
        <v>49</v>
      </c>
      <c r="E15" s="9" t="s">
        <v>41</v>
      </c>
      <c r="F15" s="10" t="s">
        <v>50</v>
      </c>
      <c r="G15" s="11">
        <v>80</v>
      </c>
      <c r="H15" s="12">
        <v>33.1</v>
      </c>
      <c r="I15" s="16">
        <v>2648</v>
      </c>
      <c r="J15" s="1">
        <f t="shared" si="0"/>
        <v>2485.7970248</v>
      </c>
      <c r="K15" s="1">
        <f t="shared" si="1"/>
        <v>31.07246281</v>
      </c>
      <c r="XFB15"/>
    </row>
    <row r="16" s="1" customFormat="1" spans="1:16382">
      <c r="A16" s="8" t="s">
        <v>34</v>
      </c>
      <c r="B16" s="9" t="s">
        <v>32</v>
      </c>
      <c r="C16" s="9" t="s">
        <v>51</v>
      </c>
      <c r="D16" s="9" t="s">
        <v>52</v>
      </c>
      <c r="E16" s="9" t="s">
        <v>53</v>
      </c>
      <c r="F16" s="10" t="s">
        <v>42</v>
      </c>
      <c r="G16" s="11">
        <v>400</v>
      </c>
      <c r="H16" s="12">
        <v>36.39</v>
      </c>
      <c r="I16" s="16">
        <v>14556</v>
      </c>
      <c r="J16" s="1">
        <f t="shared" si="0"/>
        <v>13664.3736756</v>
      </c>
      <c r="K16" s="1">
        <f t="shared" si="1"/>
        <v>34.160934189</v>
      </c>
      <c r="XFB16"/>
    </row>
    <row r="17" s="1" customFormat="1" spans="1:16382">
      <c r="A17" s="8" t="s">
        <v>43</v>
      </c>
      <c r="B17" s="9" t="s">
        <v>32</v>
      </c>
      <c r="C17" s="9" t="s">
        <v>44</v>
      </c>
      <c r="D17" s="9" t="s">
        <v>45</v>
      </c>
      <c r="E17" s="9" t="s">
        <v>46</v>
      </c>
      <c r="F17" s="10" t="s">
        <v>29</v>
      </c>
      <c r="G17" s="11">
        <v>1000</v>
      </c>
      <c r="H17" s="12">
        <v>18.11</v>
      </c>
      <c r="I17" s="16">
        <v>18110</v>
      </c>
      <c r="J17" s="1">
        <f t="shared" si="0"/>
        <v>17000.673761</v>
      </c>
      <c r="K17" s="1">
        <f t="shared" si="1"/>
        <v>17.000673761</v>
      </c>
      <c r="XFB17"/>
    </row>
    <row r="18" s="1" customFormat="1" spans="1:16382">
      <c r="A18" s="8" t="s">
        <v>54</v>
      </c>
      <c r="B18" s="9" t="s">
        <v>32</v>
      </c>
      <c r="C18" s="9" t="s">
        <v>55</v>
      </c>
      <c r="D18" s="9" t="s">
        <v>56</v>
      </c>
      <c r="E18" s="9" t="s">
        <v>57</v>
      </c>
      <c r="F18" s="10" t="s">
        <v>42</v>
      </c>
      <c r="G18" s="11">
        <v>160</v>
      </c>
      <c r="H18" s="12">
        <v>71.42</v>
      </c>
      <c r="I18" s="16">
        <v>11427.2</v>
      </c>
      <c r="J18" s="1">
        <f t="shared" si="0"/>
        <v>10727.22800672</v>
      </c>
      <c r="K18" s="1">
        <f t="shared" si="1"/>
        <v>67.045175042</v>
      </c>
      <c r="XFB18"/>
    </row>
    <row r="19" s="1" customFormat="1" spans="1:16382">
      <c r="A19" s="8" t="s">
        <v>58</v>
      </c>
      <c r="B19" s="9" t="s">
        <v>32</v>
      </c>
      <c r="C19" s="9" t="s">
        <v>59</v>
      </c>
      <c r="D19" s="9" t="s">
        <v>60</v>
      </c>
      <c r="E19" s="9" t="s">
        <v>61</v>
      </c>
      <c r="F19" s="10" t="s">
        <v>29</v>
      </c>
      <c r="G19" s="11">
        <v>1000</v>
      </c>
      <c r="H19" s="12">
        <v>22.02</v>
      </c>
      <c r="I19" s="16">
        <v>22020</v>
      </c>
      <c r="J19" s="1">
        <f t="shared" si="0"/>
        <v>20671.167102</v>
      </c>
      <c r="K19" s="1">
        <f t="shared" si="1"/>
        <v>20.671167102</v>
      </c>
      <c r="XFB19"/>
    </row>
    <row r="20" s="1" customFormat="1" spans="1:16382">
      <c r="A20" s="8" t="s">
        <v>62</v>
      </c>
      <c r="B20" s="9" t="s">
        <v>32</v>
      </c>
      <c r="C20" s="9" t="s">
        <v>63</v>
      </c>
      <c r="D20" s="9" t="s">
        <v>64</v>
      </c>
      <c r="E20" s="9" t="s">
        <v>65</v>
      </c>
      <c r="F20" s="10" t="s">
        <v>29</v>
      </c>
      <c r="G20" s="11">
        <v>50</v>
      </c>
      <c r="H20" s="12">
        <v>10.01</v>
      </c>
      <c r="I20" s="16">
        <v>500.5</v>
      </c>
      <c r="J20" s="1">
        <f t="shared" si="0"/>
        <v>469.84192255</v>
      </c>
      <c r="K20" s="1">
        <f t="shared" si="1"/>
        <v>9.396838451</v>
      </c>
      <c r="XFB20"/>
    </row>
    <row r="21" s="1" customFormat="1" spans="1:16382">
      <c r="A21" s="8" t="s">
        <v>66</v>
      </c>
      <c r="B21" s="9" t="s">
        <v>32</v>
      </c>
      <c r="C21" s="9" t="s">
        <v>67</v>
      </c>
      <c r="D21" s="9" t="s">
        <v>68</v>
      </c>
      <c r="E21" s="9" t="s">
        <v>69</v>
      </c>
      <c r="F21" s="10" t="s">
        <v>15</v>
      </c>
      <c r="G21" s="11">
        <v>100</v>
      </c>
      <c r="H21" s="12">
        <v>45.6</v>
      </c>
      <c r="I21" s="16">
        <v>4560</v>
      </c>
      <c r="J21" s="1">
        <f t="shared" si="0"/>
        <v>4280.677656</v>
      </c>
      <c r="K21" s="1">
        <f t="shared" si="1"/>
        <v>42.80677656</v>
      </c>
      <c r="XFB21"/>
    </row>
    <row r="22" s="1" customFormat="1" spans="1:16382">
      <c r="A22" s="8" t="s">
        <v>70</v>
      </c>
      <c r="B22" s="9" t="s">
        <v>32</v>
      </c>
      <c r="C22" s="9" t="s">
        <v>71</v>
      </c>
      <c r="D22" s="9" t="s">
        <v>72</v>
      </c>
      <c r="E22" s="9" t="s">
        <v>73</v>
      </c>
      <c r="F22" s="10" t="s">
        <v>42</v>
      </c>
      <c r="G22" s="11">
        <v>30</v>
      </c>
      <c r="H22" s="12">
        <v>73.44</v>
      </c>
      <c r="I22" s="16">
        <v>2203.2</v>
      </c>
      <c r="J22" s="1">
        <f t="shared" si="0"/>
        <v>2068.24320432</v>
      </c>
      <c r="K22" s="1">
        <f t="shared" si="1"/>
        <v>68.941440144</v>
      </c>
      <c r="XFB22"/>
    </row>
    <row r="23" s="1" customFormat="1" spans="1:16382">
      <c r="A23" s="8" t="s">
        <v>74</v>
      </c>
      <c r="B23" s="9" t="s">
        <v>32</v>
      </c>
      <c r="C23" s="9" t="s">
        <v>75</v>
      </c>
      <c r="D23" s="9" t="s">
        <v>76</v>
      </c>
      <c r="E23" s="9" t="s">
        <v>77</v>
      </c>
      <c r="F23" s="10" t="s">
        <v>15</v>
      </c>
      <c r="G23" s="11">
        <v>40</v>
      </c>
      <c r="H23" s="12">
        <v>65.6</v>
      </c>
      <c r="I23" s="16">
        <v>2624</v>
      </c>
      <c r="J23" s="1">
        <f t="shared" si="0"/>
        <v>2463.2671424</v>
      </c>
      <c r="K23" s="1">
        <f t="shared" si="1"/>
        <v>61.58167856</v>
      </c>
      <c r="XFB23"/>
    </row>
    <row r="24" s="1" customFormat="1" spans="1:16382">
      <c r="A24" s="8" t="s">
        <v>47</v>
      </c>
      <c r="B24" s="9" t="s">
        <v>32</v>
      </c>
      <c r="C24" s="9" t="s">
        <v>78</v>
      </c>
      <c r="D24" s="9" t="s">
        <v>79</v>
      </c>
      <c r="E24" s="9" t="s">
        <v>80</v>
      </c>
      <c r="F24" s="10" t="s">
        <v>15</v>
      </c>
      <c r="G24" s="11">
        <v>100</v>
      </c>
      <c r="H24" s="12">
        <v>85.74</v>
      </c>
      <c r="I24" s="16">
        <v>8574</v>
      </c>
      <c r="J24" s="1">
        <f t="shared" si="0"/>
        <v>8048.8004874</v>
      </c>
      <c r="K24" s="1">
        <f t="shared" si="1"/>
        <v>80.488004874</v>
      </c>
      <c r="XFB24"/>
    </row>
    <row r="25" s="1" customFormat="1" spans="1:16382">
      <c r="A25" s="8" t="s">
        <v>74</v>
      </c>
      <c r="B25" s="9" t="s">
        <v>32</v>
      </c>
      <c r="C25" s="9" t="s">
        <v>81</v>
      </c>
      <c r="D25" s="9" t="s">
        <v>82</v>
      </c>
      <c r="E25" s="9" t="s">
        <v>83</v>
      </c>
      <c r="F25" s="10" t="s">
        <v>15</v>
      </c>
      <c r="G25" s="11">
        <v>480</v>
      </c>
      <c r="H25" s="12">
        <v>134.13</v>
      </c>
      <c r="I25" s="16">
        <v>64382.4</v>
      </c>
      <c r="J25" s="1">
        <f t="shared" si="0"/>
        <v>60438.66252624</v>
      </c>
      <c r="K25" s="1">
        <f t="shared" si="1"/>
        <v>125.913880263</v>
      </c>
      <c r="XFB25"/>
    </row>
    <row r="26" s="1" customFormat="1" spans="1:16382">
      <c r="A26" s="8" t="s">
        <v>66</v>
      </c>
      <c r="B26" s="9" t="s">
        <v>32</v>
      </c>
      <c r="C26" s="9" t="s">
        <v>67</v>
      </c>
      <c r="D26" s="9" t="s">
        <v>68</v>
      </c>
      <c r="E26" s="9" t="s">
        <v>69</v>
      </c>
      <c r="F26" s="10" t="s">
        <v>15</v>
      </c>
      <c r="G26" s="11">
        <v>500</v>
      </c>
      <c r="H26" s="12">
        <v>45.6</v>
      </c>
      <c r="I26" s="16">
        <v>22800</v>
      </c>
      <c r="J26" s="1">
        <f t="shared" si="0"/>
        <v>21403.38828</v>
      </c>
      <c r="K26" s="1">
        <f t="shared" si="1"/>
        <v>42.80677656</v>
      </c>
      <c r="XFB26"/>
    </row>
    <row r="27" s="1" customFormat="1" spans="1:16382">
      <c r="A27" s="8" t="s">
        <v>74</v>
      </c>
      <c r="B27" s="9" t="s">
        <v>32</v>
      </c>
      <c r="C27" s="9" t="s">
        <v>84</v>
      </c>
      <c r="D27" s="9" t="s">
        <v>85</v>
      </c>
      <c r="E27" s="9" t="s">
        <v>77</v>
      </c>
      <c r="F27" s="10" t="s">
        <v>15</v>
      </c>
      <c r="G27" s="11">
        <v>100</v>
      </c>
      <c r="H27" s="12">
        <v>62.29</v>
      </c>
      <c r="I27" s="16">
        <v>6229</v>
      </c>
      <c r="J27" s="1">
        <f t="shared" si="0"/>
        <v>5847.4432279</v>
      </c>
      <c r="K27" s="1">
        <f t="shared" si="1"/>
        <v>58.474432279</v>
      </c>
      <c r="XFB27"/>
    </row>
    <row r="28" s="1" customFormat="1" spans="1:16382">
      <c r="A28" s="8" t="s">
        <v>47</v>
      </c>
      <c r="B28" s="9" t="s">
        <v>32</v>
      </c>
      <c r="C28" s="9" t="s">
        <v>48</v>
      </c>
      <c r="D28" s="9" t="s">
        <v>49</v>
      </c>
      <c r="E28" s="9" t="s">
        <v>41</v>
      </c>
      <c r="F28" s="10" t="s">
        <v>50</v>
      </c>
      <c r="G28" s="11">
        <v>200</v>
      </c>
      <c r="H28" s="12">
        <v>33.1</v>
      </c>
      <c r="I28" s="16">
        <v>6620</v>
      </c>
      <c r="J28" s="1">
        <f t="shared" si="0"/>
        <v>6214.492562</v>
      </c>
      <c r="K28" s="1">
        <f t="shared" si="1"/>
        <v>31.07246281</v>
      </c>
      <c r="XFB28"/>
    </row>
    <row r="29" s="1" customFormat="1" spans="1:16382">
      <c r="A29" s="8" t="s">
        <v>74</v>
      </c>
      <c r="B29" s="9" t="s">
        <v>32</v>
      </c>
      <c r="C29" s="9" t="s">
        <v>86</v>
      </c>
      <c r="D29" s="9" t="s">
        <v>87</v>
      </c>
      <c r="E29" s="9" t="s">
        <v>83</v>
      </c>
      <c r="F29" s="10" t="s">
        <v>29</v>
      </c>
      <c r="G29" s="11">
        <v>300</v>
      </c>
      <c r="H29" s="12">
        <v>135.06</v>
      </c>
      <c r="I29" s="16">
        <v>40518</v>
      </c>
      <c r="J29" s="1">
        <f t="shared" si="0"/>
        <v>38036.0739618</v>
      </c>
      <c r="K29" s="1">
        <f t="shared" si="1"/>
        <v>126.786913206</v>
      </c>
      <c r="XFB29"/>
    </row>
    <row r="30" s="1" customFormat="1" spans="1:16382">
      <c r="A30" s="8" t="s">
        <v>88</v>
      </c>
      <c r="B30" s="9" t="s">
        <v>32</v>
      </c>
      <c r="C30" s="9" t="s">
        <v>89</v>
      </c>
      <c r="D30" s="9" t="s">
        <v>90</v>
      </c>
      <c r="E30" s="9" t="s">
        <v>91</v>
      </c>
      <c r="F30" s="10" t="s">
        <v>15</v>
      </c>
      <c r="G30" s="11">
        <v>400</v>
      </c>
      <c r="H30" s="12">
        <v>21.01</v>
      </c>
      <c r="I30" s="16">
        <v>8404</v>
      </c>
      <c r="J30" s="1">
        <f t="shared" si="0"/>
        <v>7889.2138204</v>
      </c>
      <c r="K30" s="1">
        <f t="shared" si="1"/>
        <v>19.723034551</v>
      </c>
      <c r="XFB30"/>
    </row>
    <row r="31" s="1" customFormat="1" spans="1:16382">
      <c r="A31" s="8" t="s">
        <v>31</v>
      </c>
      <c r="B31" s="9" t="s">
        <v>32</v>
      </c>
      <c r="C31" s="9" t="s">
        <v>33</v>
      </c>
      <c r="D31" s="9" t="s">
        <v>14</v>
      </c>
      <c r="E31" s="9" t="s">
        <v>31</v>
      </c>
      <c r="F31" s="10" t="s">
        <v>15</v>
      </c>
      <c r="G31" s="11">
        <v>120</v>
      </c>
      <c r="H31" s="12">
        <v>24.94</v>
      </c>
      <c r="I31" s="16">
        <v>2992.8</v>
      </c>
      <c r="J31" s="1">
        <f t="shared" si="0"/>
        <v>2809.47633528</v>
      </c>
      <c r="K31" s="1">
        <f t="shared" si="1"/>
        <v>23.412302794</v>
      </c>
      <c r="XFB31"/>
    </row>
    <row r="32" s="1" customFormat="1" spans="1:16382">
      <c r="A32" s="8" t="s">
        <v>34</v>
      </c>
      <c r="B32" s="9" t="s">
        <v>32</v>
      </c>
      <c r="C32" s="9" t="s">
        <v>35</v>
      </c>
      <c r="D32" s="9" t="s">
        <v>36</v>
      </c>
      <c r="E32" s="9" t="s">
        <v>37</v>
      </c>
      <c r="F32" s="10" t="s">
        <v>15</v>
      </c>
      <c r="G32" s="11">
        <v>120</v>
      </c>
      <c r="H32" s="12">
        <v>22.08</v>
      </c>
      <c r="I32" s="16">
        <v>2649.6</v>
      </c>
      <c r="J32" s="1">
        <f t="shared" si="0"/>
        <v>2487.29901696</v>
      </c>
      <c r="K32" s="1">
        <f t="shared" si="1"/>
        <v>20.727491808</v>
      </c>
      <c r="XFB32"/>
    </row>
    <row r="33" s="1" customFormat="1" spans="1:16382">
      <c r="A33" s="8" t="s">
        <v>88</v>
      </c>
      <c r="B33" s="9" t="s">
        <v>32</v>
      </c>
      <c r="C33" s="9" t="s">
        <v>89</v>
      </c>
      <c r="D33" s="9" t="s">
        <v>90</v>
      </c>
      <c r="E33" s="9" t="s">
        <v>91</v>
      </c>
      <c r="F33" s="10" t="s">
        <v>15</v>
      </c>
      <c r="G33" s="11">
        <v>2000</v>
      </c>
      <c r="H33" s="12">
        <v>21.01</v>
      </c>
      <c r="I33" s="16">
        <v>42020</v>
      </c>
      <c r="J33" s="1">
        <f t="shared" si="0"/>
        <v>39446.069102</v>
      </c>
      <c r="K33" s="1">
        <f t="shared" si="1"/>
        <v>19.723034551</v>
      </c>
      <c r="XFB33"/>
    </row>
    <row r="34" s="1" customFormat="1" spans="1:16382">
      <c r="A34" s="8" t="s">
        <v>54</v>
      </c>
      <c r="B34" s="9" t="s">
        <v>32</v>
      </c>
      <c r="C34" s="9" t="s">
        <v>92</v>
      </c>
      <c r="D34" s="9" t="s">
        <v>93</v>
      </c>
      <c r="E34" s="9" t="s">
        <v>94</v>
      </c>
      <c r="F34" s="10" t="s">
        <v>15</v>
      </c>
      <c r="G34" s="11">
        <v>100</v>
      </c>
      <c r="H34" s="12">
        <v>70</v>
      </c>
      <c r="I34" s="16">
        <v>7000</v>
      </c>
      <c r="J34" s="1">
        <f t="shared" si="0"/>
        <v>6571.2157</v>
      </c>
      <c r="K34" s="1">
        <f t="shared" si="1"/>
        <v>65.712157</v>
      </c>
      <c r="XFB34"/>
    </row>
    <row r="35" s="1" customFormat="1" spans="1:16382">
      <c r="A35" s="8" t="s">
        <v>34</v>
      </c>
      <c r="B35" s="9" t="s">
        <v>32</v>
      </c>
      <c r="C35" s="9" t="s">
        <v>51</v>
      </c>
      <c r="D35" s="9" t="s">
        <v>52</v>
      </c>
      <c r="E35" s="9" t="s">
        <v>53</v>
      </c>
      <c r="F35" s="10" t="s">
        <v>42</v>
      </c>
      <c r="G35" s="11">
        <v>400</v>
      </c>
      <c r="H35" s="12">
        <v>36.39</v>
      </c>
      <c r="I35" s="16">
        <v>14556</v>
      </c>
      <c r="J35" s="1">
        <f t="shared" si="0"/>
        <v>13664.3736756</v>
      </c>
      <c r="K35" s="1">
        <f t="shared" si="1"/>
        <v>34.160934189</v>
      </c>
      <c r="XFB35"/>
    </row>
    <row r="36" s="1" customFormat="1" spans="1:16382">
      <c r="A36" s="8" t="s">
        <v>88</v>
      </c>
      <c r="B36" s="9" t="s">
        <v>32</v>
      </c>
      <c r="C36" s="9" t="s">
        <v>95</v>
      </c>
      <c r="D36" s="9" t="s">
        <v>82</v>
      </c>
      <c r="E36" s="9" t="s">
        <v>96</v>
      </c>
      <c r="F36" s="10" t="s">
        <v>29</v>
      </c>
      <c r="G36" s="11">
        <v>100</v>
      </c>
      <c r="H36" s="12">
        <v>38.09</v>
      </c>
      <c r="I36" s="16">
        <v>3809</v>
      </c>
      <c r="J36" s="1">
        <f t="shared" si="0"/>
        <v>3575.6800859</v>
      </c>
      <c r="K36" s="1">
        <f t="shared" si="1"/>
        <v>35.756800859</v>
      </c>
      <c r="XFB36"/>
    </row>
    <row r="37" s="1" customFormat="1" spans="1:16382">
      <c r="A37" s="8" t="s">
        <v>47</v>
      </c>
      <c r="B37" s="9" t="s">
        <v>97</v>
      </c>
      <c r="C37" s="9" t="s">
        <v>98</v>
      </c>
      <c r="D37" s="9" t="s">
        <v>99</v>
      </c>
      <c r="E37" s="9" t="s">
        <v>100</v>
      </c>
      <c r="F37" s="10" t="s">
        <v>42</v>
      </c>
      <c r="G37" s="11">
        <v>3000</v>
      </c>
      <c r="H37" s="12">
        <v>27.8</v>
      </c>
      <c r="I37" s="16">
        <v>83400</v>
      </c>
      <c r="J37" s="1">
        <f t="shared" si="0"/>
        <v>78291.34134</v>
      </c>
      <c r="K37" s="1">
        <f t="shared" si="1"/>
        <v>26.09711378</v>
      </c>
      <c r="XFB37"/>
    </row>
    <row r="38" s="1" customFormat="1" spans="1:16382">
      <c r="A38" s="8" t="s">
        <v>58</v>
      </c>
      <c r="B38" s="9" t="s">
        <v>97</v>
      </c>
      <c r="C38" s="9" t="s">
        <v>59</v>
      </c>
      <c r="D38" s="9" t="s">
        <v>101</v>
      </c>
      <c r="E38" s="9" t="s">
        <v>61</v>
      </c>
      <c r="F38" s="10" t="s">
        <v>29</v>
      </c>
      <c r="G38" s="11">
        <v>480</v>
      </c>
      <c r="H38" s="12">
        <v>64.69</v>
      </c>
      <c r="I38" s="16">
        <v>31051.2</v>
      </c>
      <c r="J38" s="1">
        <f t="shared" si="0"/>
        <v>29149.16184912</v>
      </c>
      <c r="K38" s="1">
        <f t="shared" si="1"/>
        <v>60.727420519</v>
      </c>
      <c r="XFB38"/>
    </row>
    <row r="39" s="1" customFormat="1" spans="1:16382">
      <c r="A39" s="8" t="s">
        <v>58</v>
      </c>
      <c r="B39" s="9" t="s">
        <v>97</v>
      </c>
      <c r="C39" s="9" t="s">
        <v>102</v>
      </c>
      <c r="D39" s="9" t="s">
        <v>103</v>
      </c>
      <c r="E39" s="9" t="s">
        <v>104</v>
      </c>
      <c r="F39" s="10" t="s">
        <v>29</v>
      </c>
      <c r="G39" s="11">
        <v>600</v>
      </c>
      <c r="H39" s="12">
        <v>22.76</v>
      </c>
      <c r="I39" s="16">
        <v>13656</v>
      </c>
      <c r="J39" s="1">
        <f t="shared" si="0"/>
        <v>12819.5030856</v>
      </c>
      <c r="K39" s="1">
        <f t="shared" si="1"/>
        <v>21.365838476</v>
      </c>
      <c r="XFB39"/>
    </row>
    <row r="40" s="1" customFormat="1" spans="1:16382">
      <c r="A40" s="8" t="s">
        <v>47</v>
      </c>
      <c r="B40" s="9" t="s">
        <v>97</v>
      </c>
      <c r="C40" s="9" t="s">
        <v>98</v>
      </c>
      <c r="D40" s="9" t="s">
        <v>99</v>
      </c>
      <c r="E40" s="9" t="s">
        <v>100</v>
      </c>
      <c r="F40" s="10" t="s">
        <v>42</v>
      </c>
      <c r="G40" s="11">
        <v>3000</v>
      </c>
      <c r="H40" s="12">
        <v>27.8</v>
      </c>
      <c r="I40" s="16">
        <v>83400</v>
      </c>
      <c r="J40" s="1">
        <f t="shared" si="0"/>
        <v>78291.34134</v>
      </c>
      <c r="K40" s="1">
        <f t="shared" si="1"/>
        <v>26.09711378</v>
      </c>
      <c r="XFB40"/>
    </row>
    <row r="41" s="1" customFormat="1" spans="1:16382">
      <c r="A41" s="8" t="s">
        <v>58</v>
      </c>
      <c r="B41" s="9" t="s">
        <v>97</v>
      </c>
      <c r="C41" s="9" t="s">
        <v>59</v>
      </c>
      <c r="D41" s="9" t="s">
        <v>101</v>
      </c>
      <c r="E41" s="9" t="s">
        <v>61</v>
      </c>
      <c r="F41" s="10" t="s">
        <v>29</v>
      </c>
      <c r="G41" s="11">
        <v>480</v>
      </c>
      <c r="H41" s="12">
        <v>64.69</v>
      </c>
      <c r="I41" s="16">
        <v>31051.2</v>
      </c>
      <c r="J41" s="1">
        <f t="shared" si="0"/>
        <v>29149.16184912</v>
      </c>
      <c r="K41" s="1">
        <f t="shared" si="1"/>
        <v>60.727420519</v>
      </c>
      <c r="XFB41"/>
    </row>
    <row r="42" s="1" customFormat="1" spans="1:16382">
      <c r="A42" s="8" t="s">
        <v>88</v>
      </c>
      <c r="B42" s="9" t="s">
        <v>97</v>
      </c>
      <c r="C42" s="9" t="s">
        <v>89</v>
      </c>
      <c r="D42" s="9" t="s">
        <v>105</v>
      </c>
      <c r="E42" s="9" t="s">
        <v>91</v>
      </c>
      <c r="F42" s="10" t="s">
        <v>15</v>
      </c>
      <c r="G42" s="11">
        <v>400</v>
      </c>
      <c r="H42" s="12">
        <v>26.8</v>
      </c>
      <c r="I42" s="16">
        <v>10720</v>
      </c>
      <c r="J42" s="1">
        <f t="shared" si="0"/>
        <v>10063.347472</v>
      </c>
      <c r="K42" s="1">
        <f t="shared" si="1"/>
        <v>25.15836868</v>
      </c>
      <c r="XFB42"/>
    </row>
    <row r="43" s="1" customFormat="1" spans="1:16382">
      <c r="A43" s="8" t="s">
        <v>88</v>
      </c>
      <c r="B43" s="9" t="s">
        <v>97</v>
      </c>
      <c r="C43" s="9" t="s">
        <v>89</v>
      </c>
      <c r="D43" s="9" t="s">
        <v>105</v>
      </c>
      <c r="E43" s="9" t="s">
        <v>91</v>
      </c>
      <c r="F43" s="10" t="s">
        <v>15</v>
      </c>
      <c r="G43" s="11">
        <v>400</v>
      </c>
      <c r="H43" s="12">
        <v>26.8</v>
      </c>
      <c r="I43" s="16">
        <v>10720</v>
      </c>
      <c r="J43" s="1">
        <f t="shared" si="0"/>
        <v>10063.347472</v>
      </c>
      <c r="K43" s="1">
        <f t="shared" si="1"/>
        <v>25.15836868</v>
      </c>
      <c r="XFB43"/>
    </row>
    <row r="44" s="1" customFormat="1" spans="1:16382">
      <c r="A44" s="8" t="s">
        <v>47</v>
      </c>
      <c r="B44" s="9" t="s">
        <v>97</v>
      </c>
      <c r="C44" s="9" t="s">
        <v>98</v>
      </c>
      <c r="D44" s="9" t="s">
        <v>99</v>
      </c>
      <c r="E44" s="9" t="s">
        <v>100</v>
      </c>
      <c r="F44" s="10" t="s">
        <v>42</v>
      </c>
      <c r="G44" s="11">
        <v>3000</v>
      </c>
      <c r="H44" s="12">
        <v>27.8</v>
      </c>
      <c r="I44" s="16">
        <v>83400</v>
      </c>
      <c r="J44" s="1">
        <f t="shared" si="0"/>
        <v>78291.34134</v>
      </c>
      <c r="K44" s="1">
        <f t="shared" si="1"/>
        <v>26.09711378</v>
      </c>
      <c r="XFB44"/>
    </row>
    <row r="45" s="1" customFormat="1" spans="1:16382">
      <c r="A45" s="8" t="s">
        <v>58</v>
      </c>
      <c r="B45" s="9" t="s">
        <v>97</v>
      </c>
      <c r="C45" s="9" t="s">
        <v>59</v>
      </c>
      <c r="D45" s="9" t="s">
        <v>101</v>
      </c>
      <c r="E45" s="9" t="s">
        <v>61</v>
      </c>
      <c r="F45" s="10" t="s">
        <v>29</v>
      </c>
      <c r="G45" s="11">
        <v>200</v>
      </c>
      <c r="H45" s="12">
        <v>64.69</v>
      </c>
      <c r="I45" s="16">
        <v>12938</v>
      </c>
      <c r="J45" s="1">
        <f t="shared" si="0"/>
        <v>12145.4841038</v>
      </c>
      <c r="K45" s="1">
        <f t="shared" si="1"/>
        <v>60.727420519</v>
      </c>
      <c r="XFB45"/>
    </row>
    <row r="46" s="1" customFormat="1" spans="1:16382">
      <c r="A46" s="8" t="s">
        <v>58</v>
      </c>
      <c r="B46" s="9" t="s">
        <v>97</v>
      </c>
      <c r="C46" s="9" t="s">
        <v>102</v>
      </c>
      <c r="D46" s="9" t="s">
        <v>103</v>
      </c>
      <c r="E46" s="9" t="s">
        <v>104</v>
      </c>
      <c r="F46" s="10" t="s">
        <v>29</v>
      </c>
      <c r="G46" s="11">
        <v>300</v>
      </c>
      <c r="H46" s="12">
        <v>22.76</v>
      </c>
      <c r="I46" s="16">
        <v>6828</v>
      </c>
      <c r="J46" s="1">
        <f t="shared" si="0"/>
        <v>6409.7515428</v>
      </c>
      <c r="K46" s="1">
        <f t="shared" si="1"/>
        <v>21.365838476</v>
      </c>
      <c r="XFB46"/>
    </row>
    <row r="47" s="1" customFormat="1" spans="1:16382">
      <c r="A47" s="8" t="s">
        <v>58</v>
      </c>
      <c r="B47" s="9" t="s">
        <v>97</v>
      </c>
      <c r="C47" s="9" t="s">
        <v>102</v>
      </c>
      <c r="D47" s="9" t="s">
        <v>103</v>
      </c>
      <c r="E47" s="9" t="s">
        <v>104</v>
      </c>
      <c r="F47" s="10" t="s">
        <v>29</v>
      </c>
      <c r="G47" s="11">
        <v>300</v>
      </c>
      <c r="H47" s="12">
        <v>22.76</v>
      </c>
      <c r="I47" s="16">
        <v>6828</v>
      </c>
      <c r="J47" s="1">
        <f t="shared" si="0"/>
        <v>6409.7515428</v>
      </c>
      <c r="K47" s="1">
        <f t="shared" si="1"/>
        <v>21.365838476</v>
      </c>
      <c r="XFB47"/>
    </row>
    <row r="48" s="1" customFormat="1" spans="1:16382">
      <c r="A48" s="8" t="s">
        <v>106</v>
      </c>
      <c r="B48" s="9" t="s">
        <v>97</v>
      </c>
      <c r="C48" s="9" t="s">
        <v>107</v>
      </c>
      <c r="D48" s="9" t="s">
        <v>14</v>
      </c>
      <c r="E48" s="9" t="s">
        <v>108</v>
      </c>
      <c r="F48" s="10" t="s">
        <v>15</v>
      </c>
      <c r="G48" s="11">
        <v>42</v>
      </c>
      <c r="H48" s="12">
        <v>29.02</v>
      </c>
      <c r="I48" s="16">
        <v>1218.84</v>
      </c>
      <c r="J48" s="1">
        <f t="shared" si="0"/>
        <v>1144.180077684</v>
      </c>
      <c r="K48" s="1">
        <f t="shared" si="1"/>
        <v>27.242382802</v>
      </c>
      <c r="XFB48"/>
    </row>
    <row r="49" s="1" customFormat="1" spans="1:16382">
      <c r="A49" s="8" t="s">
        <v>109</v>
      </c>
      <c r="B49" s="9" t="s">
        <v>97</v>
      </c>
      <c r="C49" s="9" t="s">
        <v>110</v>
      </c>
      <c r="D49" s="9" t="s">
        <v>111</v>
      </c>
      <c r="E49" s="9" t="s">
        <v>37</v>
      </c>
      <c r="F49" s="10" t="s">
        <v>15</v>
      </c>
      <c r="G49" s="11">
        <v>50</v>
      </c>
      <c r="H49" s="12">
        <v>18.69</v>
      </c>
      <c r="I49" s="16">
        <v>934.5</v>
      </c>
      <c r="J49" s="1">
        <f t="shared" si="0"/>
        <v>877.25729595</v>
      </c>
      <c r="K49" s="1">
        <f t="shared" si="1"/>
        <v>17.545145919</v>
      </c>
      <c r="XFB49"/>
    </row>
    <row r="50" s="1" customFormat="1" spans="1:16382">
      <c r="A50" s="8" t="s">
        <v>34</v>
      </c>
      <c r="B50" s="9" t="s">
        <v>97</v>
      </c>
      <c r="C50" s="9" t="s">
        <v>35</v>
      </c>
      <c r="D50" s="9" t="s">
        <v>112</v>
      </c>
      <c r="E50" s="9" t="s">
        <v>37</v>
      </c>
      <c r="F50" s="10" t="s">
        <v>15</v>
      </c>
      <c r="G50" s="11">
        <v>120</v>
      </c>
      <c r="H50" s="12">
        <v>22.08</v>
      </c>
      <c r="I50" s="16">
        <v>2649.6</v>
      </c>
      <c r="J50" s="1">
        <f t="shared" si="0"/>
        <v>2487.29901696</v>
      </c>
      <c r="K50" s="1">
        <f t="shared" si="1"/>
        <v>20.727491808</v>
      </c>
      <c r="XFB50"/>
    </row>
    <row r="51" s="1" customFormat="1" spans="1:16382">
      <c r="A51" s="8" t="s">
        <v>106</v>
      </c>
      <c r="B51" s="9" t="s">
        <v>97</v>
      </c>
      <c r="C51" s="9" t="s">
        <v>107</v>
      </c>
      <c r="D51" s="9" t="s">
        <v>14</v>
      </c>
      <c r="E51" s="9" t="s">
        <v>108</v>
      </c>
      <c r="F51" s="10" t="s">
        <v>15</v>
      </c>
      <c r="G51" s="11">
        <v>84</v>
      </c>
      <c r="H51" s="12">
        <v>29.02</v>
      </c>
      <c r="I51" s="16">
        <f>H51*G51</f>
        <v>2437.68</v>
      </c>
      <c r="J51" s="1">
        <f t="shared" si="0"/>
        <v>2288.360155368</v>
      </c>
      <c r="K51" s="1">
        <f t="shared" si="1"/>
        <v>27.242382802</v>
      </c>
      <c r="XFB51"/>
    </row>
    <row r="52" s="1" customFormat="1" spans="1:16382">
      <c r="A52" s="8" t="s">
        <v>31</v>
      </c>
      <c r="B52" s="9" t="s">
        <v>97</v>
      </c>
      <c r="C52" s="9" t="s">
        <v>113</v>
      </c>
      <c r="D52" s="9" t="s">
        <v>114</v>
      </c>
      <c r="E52" s="9" t="s">
        <v>31</v>
      </c>
      <c r="F52" s="10" t="s">
        <v>15</v>
      </c>
      <c r="G52" s="11">
        <v>600</v>
      </c>
      <c r="H52" s="12">
        <v>30.4</v>
      </c>
      <c r="I52" s="16">
        <v>18240</v>
      </c>
      <c r="J52" s="1">
        <f t="shared" si="0"/>
        <v>17122.710624</v>
      </c>
      <c r="K52" s="1">
        <f t="shared" si="1"/>
        <v>28.53785104</v>
      </c>
      <c r="XFB52"/>
    </row>
    <row r="53" s="1" customFormat="1" spans="1:16382">
      <c r="A53" s="8" t="s">
        <v>34</v>
      </c>
      <c r="B53" s="9" t="s">
        <v>97</v>
      </c>
      <c r="C53" s="9" t="s">
        <v>35</v>
      </c>
      <c r="D53" s="9" t="s">
        <v>36</v>
      </c>
      <c r="E53" s="9" t="s">
        <v>37</v>
      </c>
      <c r="F53" s="10" t="s">
        <v>15</v>
      </c>
      <c r="G53" s="11">
        <v>360</v>
      </c>
      <c r="H53" s="12">
        <v>22.08</v>
      </c>
      <c r="I53" s="16">
        <v>7948.8</v>
      </c>
      <c r="J53" s="1">
        <f t="shared" si="0"/>
        <v>7461.89705088</v>
      </c>
      <c r="K53" s="1">
        <f t="shared" si="1"/>
        <v>20.727491808</v>
      </c>
      <c r="XFB53"/>
    </row>
    <row r="54" s="1" customFormat="1" spans="1:16382">
      <c r="A54" s="8" t="s">
        <v>88</v>
      </c>
      <c r="B54" s="9" t="s">
        <v>97</v>
      </c>
      <c r="C54" s="9" t="s">
        <v>89</v>
      </c>
      <c r="D54" s="9" t="s">
        <v>105</v>
      </c>
      <c r="E54" s="9" t="s">
        <v>91</v>
      </c>
      <c r="F54" s="10" t="s">
        <v>15</v>
      </c>
      <c r="G54" s="11">
        <v>400</v>
      </c>
      <c r="H54" s="12">
        <v>26.8</v>
      </c>
      <c r="I54" s="16">
        <v>10720</v>
      </c>
      <c r="J54" s="1">
        <f t="shared" si="0"/>
        <v>10063.347472</v>
      </c>
      <c r="K54" s="1">
        <f t="shared" si="1"/>
        <v>25.15836868</v>
      </c>
      <c r="XFB54"/>
    </row>
    <row r="55" s="1" customFormat="1" spans="1:16382">
      <c r="A55" s="8" t="s">
        <v>115</v>
      </c>
      <c r="B55" s="9" t="s">
        <v>116</v>
      </c>
      <c r="C55" s="9" t="s">
        <v>117</v>
      </c>
      <c r="D55" s="9" t="s">
        <v>118</v>
      </c>
      <c r="E55" s="9" t="s">
        <v>119</v>
      </c>
      <c r="F55" s="10" t="s">
        <v>29</v>
      </c>
      <c r="G55" s="11">
        <v>400</v>
      </c>
      <c r="H55" s="12">
        <v>12.61</v>
      </c>
      <c r="I55" s="16">
        <v>5044</v>
      </c>
      <c r="J55" s="1">
        <f t="shared" si="0"/>
        <v>4735.0302844</v>
      </c>
      <c r="K55" s="1">
        <f t="shared" si="1"/>
        <v>11.837575711</v>
      </c>
      <c r="XFB55"/>
    </row>
    <row r="56" s="1" customFormat="1" spans="1:16382">
      <c r="A56" s="8" t="s">
        <v>120</v>
      </c>
      <c r="B56" s="9" t="s">
        <v>121</v>
      </c>
      <c r="C56" s="9" t="s">
        <v>122</v>
      </c>
      <c r="D56" s="9" t="s">
        <v>123</v>
      </c>
      <c r="E56" s="9" t="s">
        <v>120</v>
      </c>
      <c r="F56" s="10" t="s">
        <v>15</v>
      </c>
      <c r="G56" s="11">
        <v>100</v>
      </c>
      <c r="H56" s="12">
        <v>6.42</v>
      </c>
      <c r="I56" s="16">
        <v>642</v>
      </c>
      <c r="J56" s="1">
        <f t="shared" si="0"/>
        <v>602.6743542</v>
      </c>
      <c r="K56" s="1">
        <f t="shared" si="1"/>
        <v>6.026743542</v>
      </c>
      <c r="XFB56"/>
    </row>
    <row r="57" s="1" customFormat="1" spans="1:16382">
      <c r="A57" s="8" t="s">
        <v>88</v>
      </c>
      <c r="B57" s="9" t="s">
        <v>121</v>
      </c>
      <c r="C57" s="9" t="s">
        <v>89</v>
      </c>
      <c r="D57" s="9" t="s">
        <v>90</v>
      </c>
      <c r="E57" s="9" t="s">
        <v>91</v>
      </c>
      <c r="F57" s="10" t="s">
        <v>15</v>
      </c>
      <c r="G57" s="11">
        <v>1600</v>
      </c>
      <c r="H57" s="12">
        <v>21.01</v>
      </c>
      <c r="I57" s="16">
        <v>33616</v>
      </c>
      <c r="J57" s="1">
        <f t="shared" si="0"/>
        <v>31556.8552816</v>
      </c>
      <c r="K57" s="1">
        <f t="shared" si="1"/>
        <v>19.723034551</v>
      </c>
      <c r="XFB57"/>
    </row>
    <row r="58" s="1" customFormat="1" spans="1:16382">
      <c r="A58" s="8" t="s">
        <v>34</v>
      </c>
      <c r="B58" s="9" t="s">
        <v>121</v>
      </c>
      <c r="C58" s="9" t="s">
        <v>124</v>
      </c>
      <c r="D58" s="9" t="s">
        <v>125</v>
      </c>
      <c r="E58" s="9" t="s">
        <v>126</v>
      </c>
      <c r="F58" s="10" t="s">
        <v>127</v>
      </c>
      <c r="G58" s="11">
        <v>300</v>
      </c>
      <c r="H58" s="12">
        <v>0.55</v>
      </c>
      <c r="I58" s="16">
        <v>165</v>
      </c>
      <c r="J58" s="1">
        <f t="shared" si="0"/>
        <v>154.8929415</v>
      </c>
      <c r="K58" s="1">
        <f t="shared" si="1"/>
        <v>0.516309805</v>
      </c>
      <c r="XFB58"/>
    </row>
    <row r="59" s="1" customFormat="1" spans="1:16382">
      <c r="A59" s="8" t="s">
        <v>128</v>
      </c>
      <c r="B59" s="9" t="s">
        <v>121</v>
      </c>
      <c r="C59" s="9" t="s">
        <v>129</v>
      </c>
      <c r="D59" s="9" t="s">
        <v>130</v>
      </c>
      <c r="E59" s="9" t="s">
        <v>128</v>
      </c>
      <c r="F59" s="10" t="s">
        <v>15</v>
      </c>
      <c r="G59" s="11">
        <v>300</v>
      </c>
      <c r="H59" s="12">
        <v>26.32</v>
      </c>
      <c r="I59" s="16">
        <v>7896</v>
      </c>
      <c r="J59" s="1">
        <f t="shared" si="0"/>
        <v>7412.3313096</v>
      </c>
      <c r="K59" s="1">
        <f t="shared" si="1"/>
        <v>24.707771032</v>
      </c>
      <c r="XFB59"/>
    </row>
    <row r="60" s="1" customFormat="1" spans="1:16382">
      <c r="A60" s="8" t="s">
        <v>34</v>
      </c>
      <c r="B60" s="9" t="s">
        <v>121</v>
      </c>
      <c r="C60" s="9" t="s">
        <v>131</v>
      </c>
      <c r="D60" s="9" t="s">
        <v>132</v>
      </c>
      <c r="E60" s="9" t="s">
        <v>133</v>
      </c>
      <c r="F60" s="10" t="s">
        <v>15</v>
      </c>
      <c r="G60" s="11">
        <v>720</v>
      </c>
      <c r="H60" s="12">
        <v>17.52</v>
      </c>
      <c r="I60" s="16">
        <v>12614.4</v>
      </c>
      <c r="J60" s="1">
        <f t="shared" si="0"/>
        <v>11841.70618944</v>
      </c>
      <c r="K60" s="1">
        <f t="shared" si="1"/>
        <v>16.446814152</v>
      </c>
      <c r="XFB60"/>
    </row>
    <row r="61" s="1" customFormat="1" spans="1:16382">
      <c r="A61" s="8" t="s">
        <v>134</v>
      </c>
      <c r="B61" s="9" t="s">
        <v>121</v>
      </c>
      <c r="C61" s="9" t="s">
        <v>135</v>
      </c>
      <c r="D61" s="9" t="s">
        <v>136</v>
      </c>
      <c r="E61" s="9" t="s">
        <v>137</v>
      </c>
      <c r="F61" s="10" t="s">
        <v>50</v>
      </c>
      <c r="G61" s="11">
        <v>90</v>
      </c>
      <c r="H61" s="12">
        <v>69.41</v>
      </c>
      <c r="I61" s="16">
        <v>6246.9</v>
      </c>
      <c r="J61" s="1">
        <f t="shared" si="0"/>
        <v>5864.24676519</v>
      </c>
      <c r="K61" s="1">
        <f t="shared" si="1"/>
        <v>65.158297391</v>
      </c>
      <c r="XFB61"/>
    </row>
    <row r="62" s="1" customFormat="1" spans="1:16382">
      <c r="A62" s="8" t="s">
        <v>34</v>
      </c>
      <c r="B62" s="9" t="s">
        <v>121</v>
      </c>
      <c r="C62" s="9" t="s">
        <v>138</v>
      </c>
      <c r="D62" s="9" t="s">
        <v>139</v>
      </c>
      <c r="E62" s="9" t="s">
        <v>140</v>
      </c>
      <c r="F62" s="10" t="s">
        <v>42</v>
      </c>
      <c r="G62" s="11">
        <v>450</v>
      </c>
      <c r="H62" s="12">
        <v>8.86</v>
      </c>
      <c r="I62" s="16">
        <v>3987</v>
      </c>
      <c r="J62" s="1">
        <f t="shared" si="0"/>
        <v>3742.7767137</v>
      </c>
      <c r="K62" s="1">
        <f t="shared" si="1"/>
        <v>8.317281586</v>
      </c>
      <c r="XFB62"/>
    </row>
    <row r="63" s="1" customFormat="1" spans="1:16382">
      <c r="A63" s="8" t="s">
        <v>141</v>
      </c>
      <c r="B63" s="9" t="s">
        <v>121</v>
      </c>
      <c r="C63" s="9" t="s">
        <v>142</v>
      </c>
      <c r="D63" s="9" t="s">
        <v>143</v>
      </c>
      <c r="E63" s="9" t="s">
        <v>144</v>
      </c>
      <c r="F63" s="10" t="s">
        <v>15</v>
      </c>
      <c r="G63" s="11">
        <v>750</v>
      </c>
      <c r="H63" s="12">
        <v>33.69</v>
      </c>
      <c r="I63" s="16">
        <v>25267.5</v>
      </c>
      <c r="J63" s="1">
        <f t="shared" si="0"/>
        <v>23719.74181425</v>
      </c>
      <c r="K63" s="1">
        <f t="shared" si="1"/>
        <v>31.626322419</v>
      </c>
      <c r="XFB63"/>
    </row>
    <row r="64" s="1" customFormat="1" spans="1:16382">
      <c r="A64" s="8" t="s">
        <v>70</v>
      </c>
      <c r="B64" s="9" t="s">
        <v>121</v>
      </c>
      <c r="C64" s="9" t="s">
        <v>145</v>
      </c>
      <c r="D64" s="9" t="s">
        <v>146</v>
      </c>
      <c r="E64" s="9" t="s">
        <v>61</v>
      </c>
      <c r="F64" s="10" t="s">
        <v>29</v>
      </c>
      <c r="G64" s="11">
        <v>50</v>
      </c>
      <c r="H64" s="12">
        <v>188.37</v>
      </c>
      <c r="I64" s="16">
        <v>9418.5</v>
      </c>
      <c r="J64" s="1">
        <f t="shared" si="0"/>
        <v>8841.57072435</v>
      </c>
      <c r="K64" s="1">
        <f t="shared" si="1"/>
        <v>176.831414487</v>
      </c>
      <c r="XFB64"/>
    </row>
    <row r="65" s="1" customFormat="1" spans="1:16382">
      <c r="A65" s="8" t="s">
        <v>70</v>
      </c>
      <c r="B65" s="9" t="s">
        <v>121</v>
      </c>
      <c r="C65" s="9" t="s">
        <v>145</v>
      </c>
      <c r="D65" s="9" t="s">
        <v>146</v>
      </c>
      <c r="E65" s="9" t="s">
        <v>61</v>
      </c>
      <c r="F65" s="10" t="s">
        <v>29</v>
      </c>
      <c r="G65" s="11">
        <v>50</v>
      </c>
      <c r="H65" s="12">
        <v>188.37</v>
      </c>
      <c r="I65" s="16">
        <v>9418.5</v>
      </c>
      <c r="J65" s="1">
        <f t="shared" si="0"/>
        <v>8841.57072435</v>
      </c>
      <c r="K65" s="1">
        <f t="shared" si="1"/>
        <v>176.831414487</v>
      </c>
      <c r="XFB65"/>
    </row>
    <row r="66" s="1" customFormat="1" spans="1:16382">
      <c r="A66" s="8" t="s">
        <v>47</v>
      </c>
      <c r="B66" s="9" t="s">
        <v>121</v>
      </c>
      <c r="C66" s="9" t="s">
        <v>147</v>
      </c>
      <c r="D66" s="9" t="s">
        <v>148</v>
      </c>
      <c r="E66" s="9" t="s">
        <v>100</v>
      </c>
      <c r="F66" s="10" t="s">
        <v>29</v>
      </c>
      <c r="G66" s="11">
        <v>1000</v>
      </c>
      <c r="H66" s="12">
        <v>82.5</v>
      </c>
      <c r="I66" s="16">
        <v>82500</v>
      </c>
      <c r="J66" s="1">
        <f t="shared" si="0"/>
        <v>77446.47075</v>
      </c>
      <c r="K66" s="1">
        <f t="shared" si="1"/>
        <v>77.44647075</v>
      </c>
      <c r="XFB66"/>
    </row>
    <row r="67" s="1" customFormat="1" spans="1:16382">
      <c r="A67" s="8" t="s">
        <v>47</v>
      </c>
      <c r="B67" s="9" t="s">
        <v>121</v>
      </c>
      <c r="C67" s="9" t="s">
        <v>98</v>
      </c>
      <c r="D67" s="9" t="s">
        <v>99</v>
      </c>
      <c r="E67" s="9" t="s">
        <v>100</v>
      </c>
      <c r="F67" s="10" t="s">
        <v>42</v>
      </c>
      <c r="G67" s="11">
        <v>3000</v>
      </c>
      <c r="H67" s="12">
        <v>27.8</v>
      </c>
      <c r="I67" s="16">
        <v>83400</v>
      </c>
      <c r="J67" s="1">
        <f t="shared" ref="J67:J130" si="2">I67*0.9387451</f>
        <v>78291.34134</v>
      </c>
      <c r="K67" s="1">
        <f t="shared" ref="K67:K130" si="3">J67/G67</f>
        <v>26.09711378</v>
      </c>
      <c r="XFB67"/>
    </row>
    <row r="68" s="1" customFormat="1" spans="1:16382">
      <c r="A68" s="8" t="s">
        <v>88</v>
      </c>
      <c r="B68" s="9" t="s">
        <v>121</v>
      </c>
      <c r="C68" s="9" t="s">
        <v>89</v>
      </c>
      <c r="D68" s="9" t="s">
        <v>90</v>
      </c>
      <c r="E68" s="9" t="s">
        <v>91</v>
      </c>
      <c r="F68" s="10" t="s">
        <v>15</v>
      </c>
      <c r="G68" s="11">
        <v>1200</v>
      </c>
      <c r="H68" s="12">
        <v>21.01</v>
      </c>
      <c r="I68" s="16">
        <v>25212</v>
      </c>
      <c r="J68" s="1">
        <f t="shared" si="2"/>
        <v>23667.6414612</v>
      </c>
      <c r="K68" s="1">
        <f t="shared" si="3"/>
        <v>19.723034551</v>
      </c>
      <c r="XFB68"/>
    </row>
    <row r="69" s="1" customFormat="1" spans="1:16382">
      <c r="A69" s="8" t="s">
        <v>47</v>
      </c>
      <c r="B69" s="9" t="s">
        <v>121</v>
      </c>
      <c r="C69" s="9" t="s">
        <v>149</v>
      </c>
      <c r="D69" s="9" t="s">
        <v>150</v>
      </c>
      <c r="E69" s="9" t="s">
        <v>120</v>
      </c>
      <c r="F69" s="10" t="s">
        <v>15</v>
      </c>
      <c r="G69" s="11">
        <v>500</v>
      </c>
      <c r="H69" s="12">
        <v>17.66</v>
      </c>
      <c r="I69" s="16">
        <v>8830</v>
      </c>
      <c r="J69" s="1">
        <f t="shared" si="2"/>
        <v>8289.119233</v>
      </c>
      <c r="K69" s="1">
        <f t="shared" si="3"/>
        <v>16.578238466</v>
      </c>
      <c r="XFB69"/>
    </row>
    <row r="70" s="1" customFormat="1" spans="1:16382">
      <c r="A70" s="8" t="s">
        <v>151</v>
      </c>
      <c r="B70" s="9" t="s">
        <v>121</v>
      </c>
      <c r="C70" s="9" t="s">
        <v>152</v>
      </c>
      <c r="D70" s="9" t="s">
        <v>153</v>
      </c>
      <c r="E70" s="9" t="s">
        <v>120</v>
      </c>
      <c r="F70" s="10" t="s">
        <v>42</v>
      </c>
      <c r="G70" s="11">
        <v>600</v>
      </c>
      <c r="H70" s="12">
        <v>21.53</v>
      </c>
      <c r="I70" s="16">
        <v>12918</v>
      </c>
      <c r="J70" s="1">
        <f t="shared" si="2"/>
        <v>12126.7092018</v>
      </c>
      <c r="K70" s="1">
        <f t="shared" si="3"/>
        <v>20.211182003</v>
      </c>
      <c r="XFB70"/>
    </row>
    <row r="71" s="1" customFormat="1" spans="1:16382">
      <c r="A71" s="8" t="s">
        <v>54</v>
      </c>
      <c r="B71" s="9" t="s">
        <v>121</v>
      </c>
      <c r="C71" s="9" t="s">
        <v>154</v>
      </c>
      <c r="D71" s="9" t="s">
        <v>155</v>
      </c>
      <c r="E71" s="9" t="s">
        <v>156</v>
      </c>
      <c r="F71" s="10" t="s">
        <v>29</v>
      </c>
      <c r="G71" s="11">
        <v>500</v>
      </c>
      <c r="H71" s="12">
        <v>79.61</v>
      </c>
      <c r="I71" s="16">
        <v>39805</v>
      </c>
      <c r="J71" s="1">
        <f t="shared" si="2"/>
        <v>37366.7487055</v>
      </c>
      <c r="K71" s="1">
        <f t="shared" si="3"/>
        <v>74.733497411</v>
      </c>
      <c r="XFB71"/>
    </row>
    <row r="72" s="1" customFormat="1" spans="1:16382">
      <c r="A72" s="8" t="s">
        <v>34</v>
      </c>
      <c r="B72" s="9" t="s">
        <v>121</v>
      </c>
      <c r="C72" s="9" t="s">
        <v>157</v>
      </c>
      <c r="D72" s="9" t="s">
        <v>158</v>
      </c>
      <c r="E72" s="9" t="s">
        <v>159</v>
      </c>
      <c r="F72" s="10" t="s">
        <v>42</v>
      </c>
      <c r="G72" s="11">
        <v>120</v>
      </c>
      <c r="H72" s="12">
        <v>6.26</v>
      </c>
      <c r="I72" s="16">
        <v>751.2</v>
      </c>
      <c r="J72" s="1">
        <f t="shared" si="2"/>
        <v>705.18531912</v>
      </c>
      <c r="K72" s="1">
        <f t="shared" si="3"/>
        <v>5.876544326</v>
      </c>
      <c r="XFB72"/>
    </row>
    <row r="73" s="1" customFormat="1" spans="1:16382">
      <c r="A73" s="8" t="s">
        <v>34</v>
      </c>
      <c r="B73" s="9" t="s">
        <v>121</v>
      </c>
      <c r="C73" s="9" t="s">
        <v>157</v>
      </c>
      <c r="D73" s="9" t="s">
        <v>158</v>
      </c>
      <c r="E73" s="9" t="s">
        <v>159</v>
      </c>
      <c r="F73" s="10" t="s">
        <v>42</v>
      </c>
      <c r="G73" s="11">
        <v>60</v>
      </c>
      <c r="H73" s="12">
        <v>6.26</v>
      </c>
      <c r="I73" s="16">
        <v>375.6</v>
      </c>
      <c r="J73" s="1">
        <f t="shared" si="2"/>
        <v>352.59265956</v>
      </c>
      <c r="K73" s="1">
        <f t="shared" si="3"/>
        <v>5.876544326</v>
      </c>
      <c r="XFB73"/>
    </row>
    <row r="74" s="1" customFormat="1" spans="1:16382">
      <c r="A74" s="8" t="s">
        <v>34</v>
      </c>
      <c r="B74" s="9" t="s">
        <v>121</v>
      </c>
      <c r="C74" s="9" t="s">
        <v>138</v>
      </c>
      <c r="D74" s="9" t="s">
        <v>139</v>
      </c>
      <c r="E74" s="9" t="s">
        <v>140</v>
      </c>
      <c r="F74" s="10" t="s">
        <v>42</v>
      </c>
      <c r="G74" s="11">
        <v>60</v>
      </c>
      <c r="H74" s="12">
        <v>8.86</v>
      </c>
      <c r="I74" s="16">
        <v>531.6</v>
      </c>
      <c r="J74" s="1">
        <f t="shared" si="2"/>
        <v>499.03689516</v>
      </c>
      <c r="K74" s="1">
        <f t="shared" si="3"/>
        <v>8.317281586</v>
      </c>
      <c r="XFB74"/>
    </row>
    <row r="75" s="1" customFormat="1" spans="1:16382">
      <c r="A75" s="8" t="s">
        <v>34</v>
      </c>
      <c r="B75" s="9" t="s">
        <v>121</v>
      </c>
      <c r="C75" s="9" t="s">
        <v>138</v>
      </c>
      <c r="D75" s="9" t="s">
        <v>139</v>
      </c>
      <c r="E75" s="9" t="s">
        <v>140</v>
      </c>
      <c r="F75" s="10" t="s">
        <v>42</v>
      </c>
      <c r="G75" s="11">
        <v>90</v>
      </c>
      <c r="H75" s="12">
        <v>8.86</v>
      </c>
      <c r="I75" s="16">
        <v>797.4</v>
      </c>
      <c r="J75" s="1">
        <f t="shared" si="2"/>
        <v>748.55534274</v>
      </c>
      <c r="K75" s="1">
        <f t="shared" si="3"/>
        <v>8.317281586</v>
      </c>
      <c r="XFB75"/>
    </row>
    <row r="76" s="1" customFormat="1" spans="1:16382">
      <c r="A76" s="8" t="s">
        <v>160</v>
      </c>
      <c r="B76" s="9" t="s">
        <v>121</v>
      </c>
      <c r="C76" s="9" t="s">
        <v>161</v>
      </c>
      <c r="D76" s="9" t="s">
        <v>162</v>
      </c>
      <c r="E76" s="9" t="s">
        <v>160</v>
      </c>
      <c r="F76" s="10" t="s">
        <v>42</v>
      </c>
      <c r="G76" s="11">
        <v>600</v>
      </c>
      <c r="H76" s="12">
        <v>1.21</v>
      </c>
      <c r="I76" s="16">
        <v>726</v>
      </c>
      <c r="J76" s="1">
        <f t="shared" si="2"/>
        <v>681.5289426</v>
      </c>
      <c r="K76" s="1">
        <f t="shared" si="3"/>
        <v>1.135881571</v>
      </c>
      <c r="XFB76"/>
    </row>
    <row r="77" s="1" customFormat="1" spans="1:16382">
      <c r="A77" s="8" t="s">
        <v>34</v>
      </c>
      <c r="B77" s="9" t="s">
        <v>121</v>
      </c>
      <c r="C77" s="9" t="s">
        <v>163</v>
      </c>
      <c r="D77" s="9" t="s">
        <v>164</v>
      </c>
      <c r="E77" s="9" t="s">
        <v>165</v>
      </c>
      <c r="F77" s="10" t="s">
        <v>15</v>
      </c>
      <c r="G77" s="11">
        <v>150</v>
      </c>
      <c r="H77" s="12">
        <v>4.23</v>
      </c>
      <c r="I77" s="16">
        <v>634.5</v>
      </c>
      <c r="J77" s="1">
        <f t="shared" si="2"/>
        <v>595.63376595</v>
      </c>
      <c r="K77" s="1">
        <f t="shared" si="3"/>
        <v>3.970891773</v>
      </c>
      <c r="XFB77"/>
    </row>
    <row r="78" s="1" customFormat="1" spans="1:16382">
      <c r="A78" s="8" t="s">
        <v>34</v>
      </c>
      <c r="B78" s="9" t="s">
        <v>121</v>
      </c>
      <c r="C78" s="9" t="s">
        <v>138</v>
      </c>
      <c r="D78" s="9" t="s">
        <v>139</v>
      </c>
      <c r="E78" s="9" t="s">
        <v>140</v>
      </c>
      <c r="F78" s="10" t="s">
        <v>42</v>
      </c>
      <c r="G78" s="11">
        <v>450</v>
      </c>
      <c r="H78" s="12">
        <v>8.86</v>
      </c>
      <c r="I78" s="16">
        <v>3987</v>
      </c>
      <c r="J78" s="1">
        <f t="shared" si="2"/>
        <v>3742.7767137</v>
      </c>
      <c r="K78" s="1">
        <f t="shared" si="3"/>
        <v>8.317281586</v>
      </c>
      <c r="XFB78"/>
    </row>
    <row r="79" s="1" customFormat="1" spans="1:16382">
      <c r="A79" s="8" t="s">
        <v>58</v>
      </c>
      <c r="B79" s="9" t="s">
        <v>121</v>
      </c>
      <c r="C79" s="9" t="s">
        <v>166</v>
      </c>
      <c r="D79" s="9" t="s">
        <v>167</v>
      </c>
      <c r="E79" s="9" t="s">
        <v>168</v>
      </c>
      <c r="F79" s="10" t="s">
        <v>42</v>
      </c>
      <c r="G79" s="11">
        <v>50</v>
      </c>
      <c r="H79" s="12">
        <v>1.88</v>
      </c>
      <c r="I79" s="16">
        <v>94</v>
      </c>
      <c r="J79" s="1">
        <f t="shared" si="2"/>
        <v>88.2420394</v>
      </c>
      <c r="K79" s="1">
        <f t="shared" si="3"/>
        <v>1.764840788</v>
      </c>
      <c r="XFB79"/>
    </row>
    <row r="80" s="1" customFormat="1" spans="1:16382">
      <c r="A80" s="8" t="s">
        <v>160</v>
      </c>
      <c r="B80" s="9" t="s">
        <v>121</v>
      </c>
      <c r="C80" s="9" t="s">
        <v>161</v>
      </c>
      <c r="D80" s="9" t="s">
        <v>162</v>
      </c>
      <c r="E80" s="9" t="s">
        <v>160</v>
      </c>
      <c r="F80" s="10" t="s">
        <v>42</v>
      </c>
      <c r="G80" s="11">
        <v>1200</v>
      </c>
      <c r="H80" s="12">
        <v>1.21</v>
      </c>
      <c r="I80" s="16">
        <v>1452</v>
      </c>
      <c r="J80" s="1">
        <f t="shared" si="2"/>
        <v>1363.0578852</v>
      </c>
      <c r="K80" s="1">
        <f t="shared" si="3"/>
        <v>1.135881571</v>
      </c>
      <c r="XFB80"/>
    </row>
    <row r="81" s="1" customFormat="1" spans="1:16382">
      <c r="A81" s="8" t="s">
        <v>160</v>
      </c>
      <c r="B81" s="9" t="s">
        <v>121</v>
      </c>
      <c r="C81" s="9" t="s">
        <v>161</v>
      </c>
      <c r="D81" s="9" t="s">
        <v>162</v>
      </c>
      <c r="E81" s="9" t="s">
        <v>160</v>
      </c>
      <c r="F81" s="10" t="s">
        <v>42</v>
      </c>
      <c r="G81" s="11">
        <v>1800</v>
      </c>
      <c r="H81" s="12">
        <v>1.21</v>
      </c>
      <c r="I81" s="16">
        <v>2178</v>
      </c>
      <c r="J81" s="1">
        <f t="shared" si="2"/>
        <v>2044.5868278</v>
      </c>
      <c r="K81" s="1">
        <f t="shared" si="3"/>
        <v>1.135881571</v>
      </c>
      <c r="XFB81"/>
    </row>
    <row r="82" s="1" customFormat="1" spans="1:16382">
      <c r="A82" s="8" t="s">
        <v>54</v>
      </c>
      <c r="B82" s="9" t="s">
        <v>121</v>
      </c>
      <c r="C82" s="9" t="s">
        <v>92</v>
      </c>
      <c r="D82" s="9" t="s">
        <v>93</v>
      </c>
      <c r="E82" s="9" t="s">
        <v>94</v>
      </c>
      <c r="F82" s="10" t="s">
        <v>15</v>
      </c>
      <c r="G82" s="11">
        <v>100</v>
      </c>
      <c r="H82" s="12">
        <v>70</v>
      </c>
      <c r="I82" s="16">
        <v>7000</v>
      </c>
      <c r="J82" s="1">
        <f t="shared" si="2"/>
        <v>6571.2157</v>
      </c>
      <c r="K82" s="1">
        <f t="shared" si="3"/>
        <v>65.712157</v>
      </c>
      <c r="XFB82"/>
    </row>
    <row r="83" s="1" customFormat="1" spans="1:16382">
      <c r="A83" s="8" t="s">
        <v>34</v>
      </c>
      <c r="B83" s="9" t="s">
        <v>121</v>
      </c>
      <c r="C83" s="9" t="s">
        <v>169</v>
      </c>
      <c r="D83" s="9" t="s">
        <v>170</v>
      </c>
      <c r="E83" s="9" t="s">
        <v>171</v>
      </c>
      <c r="F83" s="10" t="s">
        <v>15</v>
      </c>
      <c r="G83" s="11">
        <v>30</v>
      </c>
      <c r="H83" s="12">
        <v>2.48</v>
      </c>
      <c r="I83" s="16">
        <v>74.4</v>
      </c>
      <c r="J83" s="1">
        <f t="shared" si="2"/>
        <v>69.84263544</v>
      </c>
      <c r="K83" s="1">
        <f t="shared" si="3"/>
        <v>2.328087848</v>
      </c>
      <c r="XFB83"/>
    </row>
    <row r="84" s="1" customFormat="1" spans="1:16382">
      <c r="A84" s="8" t="s">
        <v>141</v>
      </c>
      <c r="B84" s="9" t="s">
        <v>121</v>
      </c>
      <c r="C84" s="9" t="s">
        <v>142</v>
      </c>
      <c r="D84" s="9" t="s">
        <v>143</v>
      </c>
      <c r="E84" s="9" t="s">
        <v>144</v>
      </c>
      <c r="F84" s="10" t="s">
        <v>15</v>
      </c>
      <c r="G84" s="11">
        <v>1000</v>
      </c>
      <c r="H84" s="12">
        <v>33.69</v>
      </c>
      <c r="I84" s="16">
        <v>33690</v>
      </c>
      <c r="J84" s="1">
        <f t="shared" si="2"/>
        <v>31626.322419</v>
      </c>
      <c r="K84" s="1">
        <f t="shared" si="3"/>
        <v>31.626322419</v>
      </c>
      <c r="XFB84"/>
    </row>
    <row r="85" s="1" customFormat="1" spans="1:16382">
      <c r="A85" s="8" t="s">
        <v>134</v>
      </c>
      <c r="B85" s="9" t="s">
        <v>121</v>
      </c>
      <c r="C85" s="9" t="s">
        <v>135</v>
      </c>
      <c r="D85" s="9" t="s">
        <v>136</v>
      </c>
      <c r="E85" s="9" t="s">
        <v>137</v>
      </c>
      <c r="F85" s="10" t="s">
        <v>50</v>
      </c>
      <c r="G85" s="11">
        <v>120</v>
      </c>
      <c r="H85" s="12">
        <v>69.41</v>
      </c>
      <c r="I85" s="16">
        <v>8329.2</v>
      </c>
      <c r="J85" s="1">
        <f t="shared" si="2"/>
        <v>7818.99568692</v>
      </c>
      <c r="K85" s="1">
        <f t="shared" si="3"/>
        <v>65.158297391</v>
      </c>
      <c r="XFB85"/>
    </row>
    <row r="86" s="1" customFormat="1" spans="1:16382">
      <c r="A86" s="8" t="s">
        <v>160</v>
      </c>
      <c r="B86" s="9" t="s">
        <v>121</v>
      </c>
      <c r="C86" s="9" t="s">
        <v>161</v>
      </c>
      <c r="D86" s="9" t="s">
        <v>162</v>
      </c>
      <c r="E86" s="9" t="s">
        <v>160</v>
      </c>
      <c r="F86" s="10" t="s">
        <v>42</v>
      </c>
      <c r="G86" s="11">
        <v>1800</v>
      </c>
      <c r="H86" s="12">
        <v>1.21</v>
      </c>
      <c r="I86" s="16">
        <v>2178</v>
      </c>
      <c r="J86" s="1">
        <f t="shared" si="2"/>
        <v>2044.5868278</v>
      </c>
      <c r="K86" s="1">
        <f t="shared" si="3"/>
        <v>1.135881571</v>
      </c>
      <c r="XFB86"/>
    </row>
    <row r="87" s="1" customFormat="1" spans="1:16382">
      <c r="A87" s="8" t="s">
        <v>34</v>
      </c>
      <c r="B87" s="9" t="s">
        <v>121</v>
      </c>
      <c r="C87" s="9" t="s">
        <v>157</v>
      </c>
      <c r="D87" s="9" t="s">
        <v>158</v>
      </c>
      <c r="E87" s="9" t="s">
        <v>159</v>
      </c>
      <c r="F87" s="10" t="s">
        <v>42</v>
      </c>
      <c r="G87" s="11">
        <v>150</v>
      </c>
      <c r="H87" s="12">
        <v>6.26</v>
      </c>
      <c r="I87" s="16">
        <v>939</v>
      </c>
      <c r="J87" s="1">
        <f t="shared" si="2"/>
        <v>881.4816489</v>
      </c>
      <c r="K87" s="1">
        <f t="shared" si="3"/>
        <v>5.876544326</v>
      </c>
      <c r="XFB87"/>
    </row>
    <row r="88" s="1" customFormat="1" spans="1:16382">
      <c r="A88" s="8" t="s">
        <v>34</v>
      </c>
      <c r="B88" s="9" t="s">
        <v>121</v>
      </c>
      <c r="C88" s="9" t="s">
        <v>138</v>
      </c>
      <c r="D88" s="9" t="s">
        <v>139</v>
      </c>
      <c r="E88" s="9" t="s">
        <v>140</v>
      </c>
      <c r="F88" s="10" t="s">
        <v>42</v>
      </c>
      <c r="G88" s="11">
        <v>300</v>
      </c>
      <c r="H88" s="12">
        <v>8.86</v>
      </c>
      <c r="I88" s="16">
        <v>2658</v>
      </c>
      <c r="J88" s="1">
        <f t="shared" si="2"/>
        <v>2495.1844758</v>
      </c>
      <c r="K88" s="1">
        <f t="shared" si="3"/>
        <v>8.317281586</v>
      </c>
      <c r="XFB88"/>
    </row>
    <row r="89" s="1" customFormat="1" spans="1:16382">
      <c r="A89" s="8" t="s">
        <v>54</v>
      </c>
      <c r="B89" s="9" t="s">
        <v>121</v>
      </c>
      <c r="C89" s="9" t="s">
        <v>154</v>
      </c>
      <c r="D89" s="9" t="s">
        <v>155</v>
      </c>
      <c r="E89" s="9" t="s">
        <v>156</v>
      </c>
      <c r="F89" s="10" t="s">
        <v>29</v>
      </c>
      <c r="G89" s="11">
        <v>500</v>
      </c>
      <c r="H89" s="12">
        <v>79.61</v>
      </c>
      <c r="I89" s="16">
        <v>39805</v>
      </c>
      <c r="J89" s="1">
        <f t="shared" si="2"/>
        <v>37366.7487055</v>
      </c>
      <c r="K89" s="1">
        <f t="shared" si="3"/>
        <v>74.733497411</v>
      </c>
      <c r="XFB89"/>
    </row>
    <row r="90" s="1" customFormat="1" spans="1:16382">
      <c r="A90" s="8" t="s">
        <v>47</v>
      </c>
      <c r="B90" s="9" t="s">
        <v>121</v>
      </c>
      <c r="C90" s="9" t="s">
        <v>149</v>
      </c>
      <c r="D90" s="9" t="s">
        <v>150</v>
      </c>
      <c r="E90" s="9" t="s">
        <v>120</v>
      </c>
      <c r="F90" s="10" t="s">
        <v>15</v>
      </c>
      <c r="G90" s="11">
        <v>500</v>
      </c>
      <c r="H90" s="12">
        <v>17.66</v>
      </c>
      <c r="I90" s="16">
        <v>8830</v>
      </c>
      <c r="J90" s="1">
        <f t="shared" si="2"/>
        <v>8289.119233</v>
      </c>
      <c r="K90" s="1">
        <f t="shared" si="3"/>
        <v>16.578238466</v>
      </c>
      <c r="XFB90"/>
    </row>
    <row r="91" s="1" customFormat="1" spans="1:16382">
      <c r="A91" s="8" t="s">
        <v>88</v>
      </c>
      <c r="B91" s="9" t="s">
        <v>121</v>
      </c>
      <c r="C91" s="9" t="s">
        <v>89</v>
      </c>
      <c r="D91" s="9" t="s">
        <v>90</v>
      </c>
      <c r="E91" s="9" t="s">
        <v>91</v>
      </c>
      <c r="F91" s="10" t="s">
        <v>15</v>
      </c>
      <c r="G91" s="11">
        <v>800</v>
      </c>
      <c r="H91" s="12">
        <v>21.01</v>
      </c>
      <c r="I91" s="16">
        <v>16808</v>
      </c>
      <c r="J91" s="1">
        <f t="shared" si="2"/>
        <v>15778.4276408</v>
      </c>
      <c r="K91" s="1">
        <f t="shared" si="3"/>
        <v>19.723034551</v>
      </c>
      <c r="XFB91"/>
    </row>
    <row r="92" s="1" customFormat="1" spans="1:16382">
      <c r="A92" s="8" t="s">
        <v>47</v>
      </c>
      <c r="B92" s="9" t="s">
        <v>121</v>
      </c>
      <c r="C92" s="9" t="s">
        <v>147</v>
      </c>
      <c r="D92" s="9" t="s">
        <v>148</v>
      </c>
      <c r="E92" s="9" t="s">
        <v>100</v>
      </c>
      <c r="F92" s="10" t="s">
        <v>29</v>
      </c>
      <c r="G92" s="11">
        <v>800</v>
      </c>
      <c r="H92" s="12">
        <v>82.5</v>
      </c>
      <c r="I92" s="16">
        <v>66000</v>
      </c>
      <c r="J92" s="1">
        <f t="shared" si="2"/>
        <v>61957.1766</v>
      </c>
      <c r="K92" s="1">
        <f t="shared" si="3"/>
        <v>77.44647075</v>
      </c>
      <c r="XFB92"/>
    </row>
    <row r="93" s="1" customFormat="1" spans="1:16382">
      <c r="A93" s="8" t="s">
        <v>47</v>
      </c>
      <c r="B93" s="9" t="s">
        <v>121</v>
      </c>
      <c r="C93" s="9" t="s">
        <v>98</v>
      </c>
      <c r="D93" s="9" t="s">
        <v>99</v>
      </c>
      <c r="E93" s="9" t="s">
        <v>100</v>
      </c>
      <c r="F93" s="10" t="s">
        <v>42</v>
      </c>
      <c r="G93" s="11">
        <v>3000</v>
      </c>
      <c r="H93" s="12">
        <v>27.8</v>
      </c>
      <c r="I93" s="16">
        <v>83400</v>
      </c>
      <c r="J93" s="1">
        <f t="shared" si="2"/>
        <v>78291.34134</v>
      </c>
      <c r="K93" s="1">
        <f t="shared" si="3"/>
        <v>26.09711378</v>
      </c>
      <c r="XFB93"/>
    </row>
    <row r="94" s="1" customFormat="1" spans="1:16382">
      <c r="A94" s="8" t="s">
        <v>47</v>
      </c>
      <c r="B94" s="9" t="s">
        <v>121</v>
      </c>
      <c r="C94" s="9" t="s">
        <v>172</v>
      </c>
      <c r="D94" s="9" t="s">
        <v>93</v>
      </c>
      <c r="E94" s="9" t="s">
        <v>173</v>
      </c>
      <c r="F94" s="10" t="s">
        <v>15</v>
      </c>
      <c r="G94" s="11">
        <v>400</v>
      </c>
      <c r="H94" s="12">
        <v>25.83</v>
      </c>
      <c r="I94" s="16">
        <v>10332</v>
      </c>
      <c r="J94" s="1">
        <f t="shared" si="2"/>
        <v>9699.1143732</v>
      </c>
      <c r="K94" s="1">
        <f t="shared" si="3"/>
        <v>24.247785933</v>
      </c>
      <c r="XFB94"/>
    </row>
    <row r="95" s="1" customFormat="1" spans="1:16382">
      <c r="A95" s="8" t="s">
        <v>174</v>
      </c>
      <c r="B95" s="9" t="s">
        <v>121</v>
      </c>
      <c r="C95" s="9" t="s">
        <v>175</v>
      </c>
      <c r="D95" s="9" t="s">
        <v>176</v>
      </c>
      <c r="E95" s="9" t="s">
        <v>174</v>
      </c>
      <c r="F95" s="10" t="s">
        <v>15</v>
      </c>
      <c r="G95" s="11">
        <v>50</v>
      </c>
      <c r="H95" s="12">
        <v>28.98</v>
      </c>
      <c r="I95" s="16">
        <v>1449</v>
      </c>
      <c r="J95" s="1">
        <f t="shared" si="2"/>
        <v>1360.2416499</v>
      </c>
      <c r="K95" s="1">
        <f t="shared" si="3"/>
        <v>27.204832998</v>
      </c>
      <c r="XFB95"/>
    </row>
    <row r="96" s="1" customFormat="1" spans="1:16382">
      <c r="A96" s="8" t="s">
        <v>174</v>
      </c>
      <c r="B96" s="9" t="s">
        <v>121</v>
      </c>
      <c r="C96" s="9" t="s">
        <v>175</v>
      </c>
      <c r="D96" s="9" t="s">
        <v>176</v>
      </c>
      <c r="E96" s="9" t="s">
        <v>174</v>
      </c>
      <c r="F96" s="10" t="s">
        <v>15</v>
      </c>
      <c r="G96" s="11">
        <v>50</v>
      </c>
      <c r="H96" s="12">
        <v>28.98</v>
      </c>
      <c r="I96" s="16">
        <v>1449</v>
      </c>
      <c r="J96" s="1">
        <f t="shared" si="2"/>
        <v>1360.2416499</v>
      </c>
      <c r="K96" s="1">
        <f t="shared" si="3"/>
        <v>27.204832998</v>
      </c>
      <c r="XFB96"/>
    </row>
    <row r="97" s="1" customFormat="1" spans="1:16382">
      <c r="A97" s="8" t="s">
        <v>47</v>
      </c>
      <c r="B97" s="9" t="s">
        <v>121</v>
      </c>
      <c r="C97" s="9" t="s">
        <v>172</v>
      </c>
      <c r="D97" s="9" t="s">
        <v>93</v>
      </c>
      <c r="E97" s="9" t="s">
        <v>173</v>
      </c>
      <c r="F97" s="10" t="s">
        <v>15</v>
      </c>
      <c r="G97" s="11">
        <v>400</v>
      </c>
      <c r="H97" s="12">
        <v>25.83</v>
      </c>
      <c r="I97" s="16">
        <v>10332</v>
      </c>
      <c r="J97" s="1">
        <f t="shared" si="2"/>
        <v>9699.1143732</v>
      </c>
      <c r="K97" s="1">
        <f t="shared" si="3"/>
        <v>24.247785933</v>
      </c>
      <c r="XFB97"/>
    </row>
    <row r="98" s="1" customFormat="1" spans="1:16382">
      <c r="A98" s="8" t="s">
        <v>47</v>
      </c>
      <c r="B98" s="9" t="s">
        <v>121</v>
      </c>
      <c r="C98" s="9" t="s">
        <v>98</v>
      </c>
      <c r="D98" s="9" t="s">
        <v>99</v>
      </c>
      <c r="E98" s="9" t="s">
        <v>100</v>
      </c>
      <c r="F98" s="10" t="s">
        <v>42</v>
      </c>
      <c r="G98" s="11">
        <v>600</v>
      </c>
      <c r="H98" s="12">
        <v>27.8</v>
      </c>
      <c r="I98" s="16">
        <v>16680</v>
      </c>
      <c r="J98" s="1">
        <f t="shared" si="2"/>
        <v>15658.268268</v>
      </c>
      <c r="K98" s="1">
        <f t="shared" si="3"/>
        <v>26.09711378</v>
      </c>
      <c r="XFB98"/>
    </row>
    <row r="99" s="1" customFormat="1" spans="1:16382">
      <c r="A99" s="8" t="s">
        <v>47</v>
      </c>
      <c r="B99" s="9" t="s">
        <v>121</v>
      </c>
      <c r="C99" s="9" t="s">
        <v>177</v>
      </c>
      <c r="D99" s="9" t="s">
        <v>178</v>
      </c>
      <c r="E99" s="9" t="s">
        <v>179</v>
      </c>
      <c r="F99" s="10" t="s">
        <v>42</v>
      </c>
      <c r="G99" s="11">
        <v>450</v>
      </c>
      <c r="H99" s="12">
        <v>19.3</v>
      </c>
      <c r="I99" s="16">
        <v>8685</v>
      </c>
      <c r="J99" s="1">
        <f t="shared" si="2"/>
        <v>8153.0011935</v>
      </c>
      <c r="K99" s="1">
        <f t="shared" si="3"/>
        <v>18.11778043</v>
      </c>
      <c r="XFB99"/>
    </row>
    <row r="100" s="1" customFormat="1" spans="1:16382">
      <c r="A100" s="8" t="s">
        <v>34</v>
      </c>
      <c r="B100" s="9" t="s">
        <v>121</v>
      </c>
      <c r="C100" s="9" t="s">
        <v>169</v>
      </c>
      <c r="D100" s="9" t="s">
        <v>170</v>
      </c>
      <c r="E100" s="9" t="s">
        <v>171</v>
      </c>
      <c r="F100" s="10" t="s">
        <v>15</v>
      </c>
      <c r="G100" s="11">
        <v>30</v>
      </c>
      <c r="H100" s="12">
        <v>2.48</v>
      </c>
      <c r="I100" s="16">
        <v>74.4</v>
      </c>
      <c r="J100" s="1">
        <f t="shared" si="2"/>
        <v>69.84263544</v>
      </c>
      <c r="K100" s="1">
        <f t="shared" si="3"/>
        <v>2.328087848</v>
      </c>
      <c r="XFB100"/>
    </row>
    <row r="101" s="1" customFormat="1" spans="1:16382">
      <c r="A101" s="8" t="s">
        <v>58</v>
      </c>
      <c r="B101" s="9" t="s">
        <v>121</v>
      </c>
      <c r="C101" s="9" t="s">
        <v>59</v>
      </c>
      <c r="D101" s="9" t="s">
        <v>60</v>
      </c>
      <c r="E101" s="9" t="s">
        <v>61</v>
      </c>
      <c r="F101" s="10" t="s">
        <v>29</v>
      </c>
      <c r="G101" s="11">
        <v>800</v>
      </c>
      <c r="H101" s="12">
        <v>22.02</v>
      </c>
      <c r="I101" s="16">
        <v>17616</v>
      </c>
      <c r="J101" s="1">
        <f t="shared" si="2"/>
        <v>16536.9336816</v>
      </c>
      <c r="K101" s="1">
        <f t="shared" si="3"/>
        <v>20.671167102</v>
      </c>
      <c r="XFB101"/>
    </row>
    <row r="102" s="1" customFormat="1" spans="1:16382">
      <c r="A102" s="8" t="s">
        <v>34</v>
      </c>
      <c r="B102" s="9" t="s">
        <v>121</v>
      </c>
      <c r="C102" s="9" t="s">
        <v>131</v>
      </c>
      <c r="D102" s="9" t="s">
        <v>132</v>
      </c>
      <c r="E102" s="9" t="s">
        <v>133</v>
      </c>
      <c r="F102" s="10" t="s">
        <v>15</v>
      </c>
      <c r="G102" s="11">
        <v>240</v>
      </c>
      <c r="H102" s="12">
        <v>17.52</v>
      </c>
      <c r="I102" s="16">
        <v>4204.8</v>
      </c>
      <c r="J102" s="1">
        <f t="shared" si="2"/>
        <v>3947.23539648</v>
      </c>
      <c r="K102" s="1">
        <f t="shared" si="3"/>
        <v>16.446814152</v>
      </c>
      <c r="XFB102"/>
    </row>
    <row r="103" s="1" customFormat="1" spans="1:16382">
      <c r="A103" s="8" t="s">
        <v>128</v>
      </c>
      <c r="B103" s="9" t="s">
        <v>121</v>
      </c>
      <c r="C103" s="9" t="s">
        <v>129</v>
      </c>
      <c r="D103" s="9" t="s">
        <v>130</v>
      </c>
      <c r="E103" s="9" t="s">
        <v>128</v>
      </c>
      <c r="F103" s="10" t="s">
        <v>15</v>
      </c>
      <c r="G103" s="11">
        <v>100</v>
      </c>
      <c r="H103" s="12">
        <v>26.32</v>
      </c>
      <c r="I103" s="16">
        <v>2632</v>
      </c>
      <c r="J103" s="1">
        <f t="shared" si="2"/>
        <v>2470.7771032</v>
      </c>
      <c r="K103" s="1">
        <f t="shared" si="3"/>
        <v>24.707771032</v>
      </c>
      <c r="XFB103"/>
    </row>
    <row r="104" s="1" customFormat="1" spans="1:16382">
      <c r="A104" s="8" t="s">
        <v>58</v>
      </c>
      <c r="B104" s="9" t="s">
        <v>121</v>
      </c>
      <c r="C104" s="9" t="s">
        <v>166</v>
      </c>
      <c r="D104" s="9" t="s">
        <v>167</v>
      </c>
      <c r="E104" s="9" t="s">
        <v>168</v>
      </c>
      <c r="F104" s="10" t="s">
        <v>42</v>
      </c>
      <c r="G104" s="11">
        <v>100</v>
      </c>
      <c r="H104" s="12">
        <v>1.88</v>
      </c>
      <c r="I104" s="16">
        <v>188</v>
      </c>
      <c r="J104" s="1">
        <f t="shared" si="2"/>
        <v>176.4840788</v>
      </c>
      <c r="K104" s="1">
        <f t="shared" si="3"/>
        <v>1.764840788</v>
      </c>
      <c r="XFB104"/>
    </row>
    <row r="105" s="1" customFormat="1" spans="1:16382">
      <c r="A105" s="8" t="s">
        <v>74</v>
      </c>
      <c r="B105" s="9" t="s">
        <v>121</v>
      </c>
      <c r="C105" s="9" t="s">
        <v>180</v>
      </c>
      <c r="D105" s="9" t="s">
        <v>181</v>
      </c>
      <c r="E105" s="9" t="s">
        <v>182</v>
      </c>
      <c r="F105" s="10" t="s">
        <v>29</v>
      </c>
      <c r="G105" s="11">
        <v>300</v>
      </c>
      <c r="H105" s="12">
        <v>61.09</v>
      </c>
      <c r="I105" s="16">
        <v>18327</v>
      </c>
      <c r="J105" s="1">
        <f t="shared" si="2"/>
        <v>17204.3814477</v>
      </c>
      <c r="K105" s="1">
        <f t="shared" si="3"/>
        <v>57.347938159</v>
      </c>
      <c r="XFB105"/>
    </row>
    <row r="106" s="1" customFormat="1" spans="1:16382">
      <c r="A106" s="8" t="s">
        <v>141</v>
      </c>
      <c r="B106" s="9" t="s">
        <v>121</v>
      </c>
      <c r="C106" s="9" t="s">
        <v>142</v>
      </c>
      <c r="D106" s="9" t="s">
        <v>143</v>
      </c>
      <c r="E106" s="9" t="s">
        <v>144</v>
      </c>
      <c r="F106" s="10" t="s">
        <v>15</v>
      </c>
      <c r="G106" s="11">
        <v>1250</v>
      </c>
      <c r="H106" s="12">
        <v>33.69</v>
      </c>
      <c r="I106" s="16">
        <v>42112.5</v>
      </c>
      <c r="J106" s="1">
        <f t="shared" si="2"/>
        <v>39532.90302375</v>
      </c>
      <c r="K106" s="1">
        <f t="shared" si="3"/>
        <v>31.626322419</v>
      </c>
      <c r="XFB106"/>
    </row>
    <row r="107" s="1" customFormat="1" spans="1:16382">
      <c r="A107" s="8" t="s">
        <v>183</v>
      </c>
      <c r="B107" s="9" t="s">
        <v>121</v>
      </c>
      <c r="C107" s="9" t="s">
        <v>184</v>
      </c>
      <c r="D107" s="9" t="s">
        <v>185</v>
      </c>
      <c r="E107" s="9" t="s">
        <v>183</v>
      </c>
      <c r="F107" s="10" t="s">
        <v>50</v>
      </c>
      <c r="G107" s="11">
        <v>480</v>
      </c>
      <c r="H107" s="12">
        <v>4.05</v>
      </c>
      <c r="I107" s="16">
        <v>1944</v>
      </c>
      <c r="J107" s="1">
        <f t="shared" si="2"/>
        <v>1824.9204744</v>
      </c>
      <c r="K107" s="1">
        <f t="shared" si="3"/>
        <v>3.801917655</v>
      </c>
      <c r="XFB107"/>
    </row>
    <row r="108" s="1" customFormat="1" spans="1:16382">
      <c r="A108" s="8" t="s">
        <v>34</v>
      </c>
      <c r="B108" s="9" t="s">
        <v>121</v>
      </c>
      <c r="C108" s="9" t="s">
        <v>186</v>
      </c>
      <c r="D108" s="9" t="s">
        <v>187</v>
      </c>
      <c r="E108" s="9" t="s">
        <v>126</v>
      </c>
      <c r="F108" s="10" t="s">
        <v>42</v>
      </c>
      <c r="G108" s="11">
        <v>50</v>
      </c>
      <c r="H108" s="12">
        <v>1.13</v>
      </c>
      <c r="I108" s="16">
        <v>56.5</v>
      </c>
      <c r="J108" s="1">
        <f t="shared" si="2"/>
        <v>53.03909815</v>
      </c>
      <c r="K108" s="1">
        <f t="shared" si="3"/>
        <v>1.060781963</v>
      </c>
      <c r="XFB108"/>
    </row>
    <row r="109" s="1" customFormat="1" spans="1:16382">
      <c r="A109" s="8" t="s">
        <v>34</v>
      </c>
      <c r="B109" s="9" t="s">
        <v>188</v>
      </c>
      <c r="C109" s="9" t="s">
        <v>157</v>
      </c>
      <c r="D109" s="9" t="s">
        <v>158</v>
      </c>
      <c r="E109" s="9" t="s">
        <v>159</v>
      </c>
      <c r="F109" s="10" t="s">
        <v>42</v>
      </c>
      <c r="G109" s="11">
        <v>150</v>
      </c>
      <c r="H109" s="12">
        <v>6.26</v>
      </c>
      <c r="I109" s="16">
        <v>939</v>
      </c>
      <c r="J109" s="1">
        <f t="shared" si="2"/>
        <v>881.4816489</v>
      </c>
      <c r="K109" s="1">
        <f t="shared" si="3"/>
        <v>5.876544326</v>
      </c>
      <c r="XFB109"/>
    </row>
    <row r="110" s="1" customFormat="1" spans="1:16382">
      <c r="A110" s="8" t="s">
        <v>34</v>
      </c>
      <c r="B110" s="9" t="s">
        <v>188</v>
      </c>
      <c r="C110" s="9" t="s">
        <v>138</v>
      </c>
      <c r="D110" s="9" t="s">
        <v>139</v>
      </c>
      <c r="E110" s="9" t="s">
        <v>140</v>
      </c>
      <c r="F110" s="10" t="s">
        <v>42</v>
      </c>
      <c r="G110" s="11">
        <v>150</v>
      </c>
      <c r="H110" s="12">
        <v>8.86</v>
      </c>
      <c r="I110" s="16">
        <v>1329</v>
      </c>
      <c r="J110" s="1">
        <f t="shared" si="2"/>
        <v>1247.5922379</v>
      </c>
      <c r="K110" s="1">
        <f t="shared" si="3"/>
        <v>8.317281586</v>
      </c>
      <c r="XFB110"/>
    </row>
    <row r="111" s="1" customFormat="1" spans="1:16382">
      <c r="A111" s="8" t="s">
        <v>58</v>
      </c>
      <c r="B111" s="9" t="s">
        <v>188</v>
      </c>
      <c r="C111" s="9" t="s">
        <v>59</v>
      </c>
      <c r="D111" s="9" t="s">
        <v>60</v>
      </c>
      <c r="E111" s="9" t="s">
        <v>61</v>
      </c>
      <c r="F111" s="10" t="s">
        <v>29</v>
      </c>
      <c r="G111" s="11">
        <v>400</v>
      </c>
      <c r="H111" s="12">
        <v>22</v>
      </c>
      <c r="I111" s="16">
        <v>8800</v>
      </c>
      <c r="J111" s="1">
        <f t="shared" si="2"/>
        <v>8260.95688</v>
      </c>
      <c r="K111" s="1">
        <f t="shared" si="3"/>
        <v>20.6523922</v>
      </c>
      <c r="XFB111"/>
    </row>
    <row r="112" s="1" customFormat="1" spans="1:16382">
      <c r="A112" s="8" t="s">
        <v>88</v>
      </c>
      <c r="B112" s="9" t="s">
        <v>188</v>
      </c>
      <c r="C112" s="9" t="s">
        <v>189</v>
      </c>
      <c r="D112" s="9" t="s">
        <v>99</v>
      </c>
      <c r="E112" s="9" t="s">
        <v>120</v>
      </c>
      <c r="F112" s="10" t="s">
        <v>29</v>
      </c>
      <c r="G112" s="11">
        <v>600</v>
      </c>
      <c r="H112" s="12">
        <v>18.7</v>
      </c>
      <c r="I112" s="16">
        <v>11220</v>
      </c>
      <c r="J112" s="1">
        <f t="shared" si="2"/>
        <v>10532.720022</v>
      </c>
      <c r="K112" s="1">
        <f t="shared" si="3"/>
        <v>17.55453337</v>
      </c>
      <c r="XFB112"/>
    </row>
    <row r="113" s="1" customFormat="1" spans="1:16382">
      <c r="A113" s="8" t="s">
        <v>91</v>
      </c>
      <c r="B113" s="9" t="s">
        <v>188</v>
      </c>
      <c r="C113" s="9" t="s">
        <v>190</v>
      </c>
      <c r="D113" s="9" t="s">
        <v>191</v>
      </c>
      <c r="E113" s="9" t="s">
        <v>91</v>
      </c>
      <c r="F113" s="10" t="s">
        <v>15</v>
      </c>
      <c r="G113" s="11">
        <v>400</v>
      </c>
      <c r="H113" s="12">
        <v>25.45</v>
      </c>
      <c r="I113" s="16">
        <v>10180</v>
      </c>
      <c r="J113" s="1">
        <f t="shared" si="2"/>
        <v>9556.425118</v>
      </c>
      <c r="K113" s="1">
        <f t="shared" si="3"/>
        <v>23.891062795</v>
      </c>
      <c r="XFB113"/>
    </row>
    <row r="114" s="1" customFormat="1" spans="1:16382">
      <c r="A114" s="8" t="s">
        <v>47</v>
      </c>
      <c r="B114" s="9" t="s">
        <v>188</v>
      </c>
      <c r="C114" s="9" t="s">
        <v>192</v>
      </c>
      <c r="D114" s="9" t="s">
        <v>193</v>
      </c>
      <c r="E114" s="9" t="s">
        <v>194</v>
      </c>
      <c r="F114" s="10" t="s">
        <v>15</v>
      </c>
      <c r="G114" s="11">
        <v>120</v>
      </c>
      <c r="H114" s="12">
        <v>19.1</v>
      </c>
      <c r="I114" s="16">
        <v>2292</v>
      </c>
      <c r="J114" s="1">
        <f t="shared" si="2"/>
        <v>2151.6037692</v>
      </c>
      <c r="K114" s="1">
        <f t="shared" si="3"/>
        <v>17.93003141</v>
      </c>
      <c r="XFB114"/>
    </row>
    <row r="115" s="1" customFormat="1" spans="1:16382">
      <c r="A115" s="8" t="s">
        <v>195</v>
      </c>
      <c r="B115" s="9" t="s">
        <v>188</v>
      </c>
      <c r="C115" s="9" t="s">
        <v>196</v>
      </c>
      <c r="D115" s="9" t="s">
        <v>197</v>
      </c>
      <c r="E115" s="9" t="s">
        <v>198</v>
      </c>
      <c r="F115" s="10" t="s">
        <v>15</v>
      </c>
      <c r="G115" s="11">
        <v>230</v>
      </c>
      <c r="H115" s="12">
        <v>70.45</v>
      </c>
      <c r="I115" s="16">
        <v>16203.5</v>
      </c>
      <c r="J115" s="1">
        <f t="shared" si="2"/>
        <v>15210.95622785</v>
      </c>
      <c r="K115" s="1">
        <f t="shared" si="3"/>
        <v>66.134592295</v>
      </c>
      <c r="XFB115"/>
    </row>
    <row r="116" s="1" customFormat="1" spans="1:16382">
      <c r="A116" s="8" t="s">
        <v>34</v>
      </c>
      <c r="B116" s="9" t="s">
        <v>188</v>
      </c>
      <c r="C116" s="9" t="s">
        <v>138</v>
      </c>
      <c r="D116" s="9" t="s">
        <v>139</v>
      </c>
      <c r="E116" s="9" t="s">
        <v>140</v>
      </c>
      <c r="F116" s="10" t="s">
        <v>42</v>
      </c>
      <c r="G116" s="11">
        <v>60</v>
      </c>
      <c r="H116" s="12">
        <v>8.86</v>
      </c>
      <c r="I116" s="16">
        <v>531.6</v>
      </c>
      <c r="J116" s="1">
        <f t="shared" si="2"/>
        <v>499.03689516</v>
      </c>
      <c r="K116" s="1">
        <f t="shared" si="3"/>
        <v>8.317281586</v>
      </c>
      <c r="XFB116"/>
    </row>
    <row r="117" s="1" customFormat="1" spans="1:16382">
      <c r="A117" s="8" t="s">
        <v>88</v>
      </c>
      <c r="B117" s="9" t="s">
        <v>188</v>
      </c>
      <c r="C117" s="9" t="s">
        <v>189</v>
      </c>
      <c r="D117" s="9" t="s">
        <v>99</v>
      </c>
      <c r="E117" s="9" t="s">
        <v>120</v>
      </c>
      <c r="F117" s="10" t="s">
        <v>29</v>
      </c>
      <c r="G117" s="11">
        <v>400</v>
      </c>
      <c r="H117" s="12">
        <v>18.7</v>
      </c>
      <c r="I117" s="16">
        <v>7480</v>
      </c>
      <c r="J117" s="1">
        <f t="shared" si="2"/>
        <v>7021.813348</v>
      </c>
      <c r="K117" s="1">
        <f t="shared" si="3"/>
        <v>17.55453337</v>
      </c>
      <c r="XFB117"/>
    </row>
    <row r="118" s="1" customFormat="1" spans="1:16382">
      <c r="A118" s="8" t="s">
        <v>91</v>
      </c>
      <c r="B118" s="9" t="s">
        <v>188</v>
      </c>
      <c r="C118" s="9" t="s">
        <v>190</v>
      </c>
      <c r="D118" s="9" t="s">
        <v>191</v>
      </c>
      <c r="E118" s="9" t="s">
        <v>91</v>
      </c>
      <c r="F118" s="10" t="s">
        <v>15</v>
      </c>
      <c r="G118" s="11">
        <v>200</v>
      </c>
      <c r="H118" s="12">
        <v>25.45</v>
      </c>
      <c r="I118" s="16">
        <v>5090</v>
      </c>
      <c r="J118" s="1">
        <f t="shared" si="2"/>
        <v>4778.212559</v>
      </c>
      <c r="K118" s="1">
        <f t="shared" si="3"/>
        <v>23.891062795</v>
      </c>
      <c r="XFB118"/>
    </row>
    <row r="119" s="1" customFormat="1" spans="1:16382">
      <c r="A119" s="8" t="s">
        <v>88</v>
      </c>
      <c r="B119" s="9" t="s">
        <v>188</v>
      </c>
      <c r="C119" s="9" t="s">
        <v>199</v>
      </c>
      <c r="D119" s="9" t="s">
        <v>200</v>
      </c>
      <c r="E119" s="9" t="s">
        <v>201</v>
      </c>
      <c r="F119" s="10" t="s">
        <v>29</v>
      </c>
      <c r="G119" s="11">
        <v>360</v>
      </c>
      <c r="H119" s="12">
        <v>23.8</v>
      </c>
      <c r="I119" s="16">
        <v>8568</v>
      </c>
      <c r="J119" s="1">
        <f t="shared" si="2"/>
        <v>8043.1680168</v>
      </c>
      <c r="K119" s="1">
        <f t="shared" si="3"/>
        <v>22.34213338</v>
      </c>
      <c r="XFB119"/>
    </row>
    <row r="120" s="1" customFormat="1" spans="1:16382">
      <c r="A120" s="8" t="s">
        <v>47</v>
      </c>
      <c r="B120" s="9" t="s">
        <v>188</v>
      </c>
      <c r="C120" s="9" t="s">
        <v>192</v>
      </c>
      <c r="D120" s="9" t="s">
        <v>193</v>
      </c>
      <c r="E120" s="9" t="s">
        <v>194</v>
      </c>
      <c r="F120" s="10" t="s">
        <v>15</v>
      </c>
      <c r="G120" s="11">
        <v>50</v>
      </c>
      <c r="H120" s="12">
        <v>19.1</v>
      </c>
      <c r="I120" s="16">
        <v>955</v>
      </c>
      <c r="J120" s="1">
        <f t="shared" si="2"/>
        <v>896.5015705</v>
      </c>
      <c r="K120" s="1">
        <f t="shared" si="3"/>
        <v>17.93003141</v>
      </c>
      <c r="XFB120"/>
    </row>
    <row r="121" s="1" customFormat="1" spans="1:16382">
      <c r="A121" s="8" t="s">
        <v>34</v>
      </c>
      <c r="B121" s="9" t="s">
        <v>188</v>
      </c>
      <c r="C121" s="9" t="s">
        <v>157</v>
      </c>
      <c r="D121" s="9" t="s">
        <v>158</v>
      </c>
      <c r="E121" s="9" t="s">
        <v>159</v>
      </c>
      <c r="F121" s="10" t="s">
        <v>42</v>
      </c>
      <c r="G121" s="11">
        <v>30</v>
      </c>
      <c r="H121" s="12">
        <v>6.26</v>
      </c>
      <c r="I121" s="16">
        <v>187.8</v>
      </c>
      <c r="J121" s="1">
        <f t="shared" si="2"/>
        <v>176.29632978</v>
      </c>
      <c r="K121" s="1">
        <f t="shared" si="3"/>
        <v>5.876544326</v>
      </c>
      <c r="XFB121"/>
    </row>
    <row r="122" s="1" customFormat="1" spans="1:16382">
      <c r="A122" s="8" t="s">
        <v>34</v>
      </c>
      <c r="B122" s="9" t="s">
        <v>188</v>
      </c>
      <c r="C122" s="9" t="s">
        <v>138</v>
      </c>
      <c r="D122" s="9" t="s">
        <v>139</v>
      </c>
      <c r="E122" s="9" t="s">
        <v>140</v>
      </c>
      <c r="F122" s="10" t="s">
        <v>42</v>
      </c>
      <c r="G122" s="11">
        <v>60</v>
      </c>
      <c r="H122" s="12">
        <v>8.86</v>
      </c>
      <c r="I122" s="16">
        <v>531.6</v>
      </c>
      <c r="J122" s="1">
        <f t="shared" si="2"/>
        <v>499.03689516</v>
      </c>
      <c r="K122" s="1">
        <f t="shared" si="3"/>
        <v>8.317281586</v>
      </c>
      <c r="XFB122"/>
    </row>
    <row r="123" s="1" customFormat="1" spans="1:16382">
      <c r="A123" s="8" t="s">
        <v>195</v>
      </c>
      <c r="B123" s="9" t="s">
        <v>188</v>
      </c>
      <c r="C123" s="9" t="s">
        <v>196</v>
      </c>
      <c r="D123" s="9" t="s">
        <v>197</v>
      </c>
      <c r="E123" s="9" t="s">
        <v>198</v>
      </c>
      <c r="F123" s="10" t="s">
        <v>15</v>
      </c>
      <c r="G123" s="11">
        <v>140</v>
      </c>
      <c r="H123" s="12">
        <v>70.45</v>
      </c>
      <c r="I123" s="16">
        <v>9863</v>
      </c>
      <c r="J123" s="1">
        <f t="shared" si="2"/>
        <v>9258.8429213</v>
      </c>
      <c r="K123" s="1">
        <f t="shared" si="3"/>
        <v>66.134592295</v>
      </c>
      <c r="XFB123"/>
    </row>
    <row r="124" s="1" customFormat="1" spans="1:16382">
      <c r="A124" s="8" t="s">
        <v>91</v>
      </c>
      <c r="B124" s="9" t="s">
        <v>188</v>
      </c>
      <c r="C124" s="9" t="s">
        <v>190</v>
      </c>
      <c r="D124" s="9" t="s">
        <v>191</v>
      </c>
      <c r="E124" s="9" t="s">
        <v>91</v>
      </c>
      <c r="F124" s="10" t="s">
        <v>15</v>
      </c>
      <c r="G124" s="11">
        <v>100</v>
      </c>
      <c r="H124" s="12">
        <v>25.45</v>
      </c>
      <c r="I124" s="16">
        <v>2545</v>
      </c>
      <c r="J124" s="1">
        <f t="shared" si="2"/>
        <v>2389.1062795</v>
      </c>
      <c r="K124" s="1">
        <f t="shared" si="3"/>
        <v>23.891062795</v>
      </c>
      <c r="XFB124"/>
    </row>
    <row r="125" s="1" customFormat="1" spans="1:16382">
      <c r="A125" s="8" t="s">
        <v>88</v>
      </c>
      <c r="B125" s="9" t="s">
        <v>188</v>
      </c>
      <c r="C125" s="9" t="s">
        <v>189</v>
      </c>
      <c r="D125" s="9" t="s">
        <v>99</v>
      </c>
      <c r="E125" s="9" t="s">
        <v>120</v>
      </c>
      <c r="F125" s="10" t="s">
        <v>29</v>
      </c>
      <c r="G125" s="11">
        <v>200</v>
      </c>
      <c r="H125" s="12">
        <v>18.7</v>
      </c>
      <c r="I125" s="16">
        <v>3740</v>
      </c>
      <c r="J125" s="1">
        <f t="shared" si="2"/>
        <v>3510.906674</v>
      </c>
      <c r="K125" s="1">
        <f t="shared" si="3"/>
        <v>17.55453337</v>
      </c>
      <c r="XFB125"/>
    </row>
    <row r="126" s="1" customFormat="1" spans="1:16382">
      <c r="A126" s="8" t="s">
        <v>88</v>
      </c>
      <c r="B126" s="9" t="s">
        <v>188</v>
      </c>
      <c r="C126" s="9" t="s">
        <v>199</v>
      </c>
      <c r="D126" s="9" t="s">
        <v>200</v>
      </c>
      <c r="E126" s="9" t="s">
        <v>201</v>
      </c>
      <c r="F126" s="10" t="s">
        <v>29</v>
      </c>
      <c r="G126" s="11">
        <v>720</v>
      </c>
      <c r="H126" s="12">
        <v>23.8</v>
      </c>
      <c r="I126" s="17">
        <v>17136</v>
      </c>
      <c r="J126" s="1">
        <f t="shared" si="2"/>
        <v>16086.3360336</v>
      </c>
      <c r="K126" s="1">
        <f t="shared" si="3"/>
        <v>22.34213338</v>
      </c>
      <c r="XFB126"/>
    </row>
    <row r="127" s="1" customFormat="1" spans="1:16382">
      <c r="A127" s="8" t="s">
        <v>202</v>
      </c>
      <c r="B127" s="9" t="s">
        <v>23</v>
      </c>
      <c r="C127" s="9" t="s">
        <v>203</v>
      </c>
      <c r="D127" s="9" t="s">
        <v>204</v>
      </c>
      <c r="E127" s="13" t="s">
        <v>205</v>
      </c>
      <c r="F127" s="10" t="s">
        <v>206</v>
      </c>
      <c r="G127" s="14">
        <v>300</v>
      </c>
      <c r="H127" s="12">
        <v>38</v>
      </c>
      <c r="I127" s="18">
        <v>11400</v>
      </c>
      <c r="J127" s="1">
        <f t="shared" si="2"/>
        <v>10701.69414</v>
      </c>
      <c r="K127" s="1">
        <f t="shared" si="3"/>
        <v>35.6723138</v>
      </c>
      <c r="XFB127"/>
    </row>
    <row r="128" s="1" customFormat="1" spans="1:16382">
      <c r="A128" s="8" t="s">
        <v>207</v>
      </c>
      <c r="B128" s="9" t="s">
        <v>208</v>
      </c>
      <c r="C128" s="9" t="s">
        <v>209</v>
      </c>
      <c r="D128" s="9" t="s">
        <v>210</v>
      </c>
      <c r="E128" s="13" t="s">
        <v>207</v>
      </c>
      <c r="F128" s="10" t="s">
        <v>29</v>
      </c>
      <c r="G128" s="14">
        <v>24</v>
      </c>
      <c r="H128" s="12">
        <v>5</v>
      </c>
      <c r="I128" s="18">
        <v>120</v>
      </c>
      <c r="J128" s="1">
        <f t="shared" si="2"/>
        <v>112.649412</v>
      </c>
      <c r="K128" s="1">
        <f t="shared" si="3"/>
        <v>4.6937255</v>
      </c>
      <c r="XFB128"/>
    </row>
    <row r="129" s="1" customFormat="1" spans="1:16382">
      <c r="A129" s="8" t="s">
        <v>202</v>
      </c>
      <c r="B129" s="9" t="s">
        <v>208</v>
      </c>
      <c r="C129" s="9" t="s">
        <v>211</v>
      </c>
      <c r="D129" s="9" t="s">
        <v>212</v>
      </c>
      <c r="E129" s="13" t="s">
        <v>213</v>
      </c>
      <c r="F129" s="10" t="s">
        <v>214</v>
      </c>
      <c r="G129" s="14">
        <v>400</v>
      </c>
      <c r="H129" s="12">
        <v>2.69</v>
      </c>
      <c r="I129" s="18">
        <v>1076</v>
      </c>
      <c r="J129" s="1">
        <f t="shared" si="2"/>
        <v>1010.0897276</v>
      </c>
      <c r="K129" s="1">
        <f t="shared" si="3"/>
        <v>2.525224319</v>
      </c>
      <c r="XFB129"/>
    </row>
    <row r="130" s="1" customFormat="1" spans="1:16382">
      <c r="A130" s="8" t="s">
        <v>202</v>
      </c>
      <c r="B130" s="9" t="s">
        <v>208</v>
      </c>
      <c r="C130" s="9" t="s">
        <v>211</v>
      </c>
      <c r="D130" s="9" t="s">
        <v>212</v>
      </c>
      <c r="E130" s="13" t="s">
        <v>213</v>
      </c>
      <c r="F130" s="10" t="s">
        <v>214</v>
      </c>
      <c r="G130" s="14">
        <v>400</v>
      </c>
      <c r="H130" s="12">
        <v>2.69</v>
      </c>
      <c r="I130" s="18">
        <v>1076</v>
      </c>
      <c r="J130" s="1">
        <f t="shared" si="2"/>
        <v>1010.0897276</v>
      </c>
      <c r="K130" s="1">
        <f t="shared" si="3"/>
        <v>2.525224319</v>
      </c>
      <c r="XFB130"/>
    </row>
    <row r="131" s="1" customFormat="1" spans="1:16382">
      <c r="A131" s="8" t="s">
        <v>202</v>
      </c>
      <c r="B131" s="9" t="s">
        <v>208</v>
      </c>
      <c r="C131" s="9" t="s">
        <v>211</v>
      </c>
      <c r="D131" s="9" t="s">
        <v>215</v>
      </c>
      <c r="E131" s="13" t="s">
        <v>213</v>
      </c>
      <c r="F131" s="10" t="s">
        <v>214</v>
      </c>
      <c r="G131" s="14">
        <v>400</v>
      </c>
      <c r="H131" s="12">
        <v>2.69</v>
      </c>
      <c r="I131" s="18">
        <v>1076</v>
      </c>
      <c r="J131" s="1">
        <f t="shared" ref="J131:J194" si="4">I131*0.9387451</f>
        <v>1010.0897276</v>
      </c>
      <c r="K131" s="1">
        <f t="shared" ref="K131:K194" si="5">J131/G131</f>
        <v>2.525224319</v>
      </c>
      <c r="XFB131"/>
    </row>
    <row r="132" s="1" customFormat="1" spans="1:16382">
      <c r="A132" s="8" t="s">
        <v>202</v>
      </c>
      <c r="B132" s="9" t="s">
        <v>208</v>
      </c>
      <c r="C132" s="9" t="s">
        <v>211</v>
      </c>
      <c r="D132" s="9" t="s">
        <v>216</v>
      </c>
      <c r="E132" s="13" t="s">
        <v>213</v>
      </c>
      <c r="F132" s="10" t="s">
        <v>214</v>
      </c>
      <c r="G132" s="14">
        <v>800</v>
      </c>
      <c r="H132" s="12">
        <v>2.69</v>
      </c>
      <c r="I132" s="18">
        <v>2152</v>
      </c>
      <c r="J132" s="1">
        <f t="shared" si="4"/>
        <v>2020.1794552</v>
      </c>
      <c r="K132" s="1">
        <f t="shared" si="5"/>
        <v>2.525224319</v>
      </c>
      <c r="XFB132"/>
    </row>
    <row r="133" s="1" customFormat="1" spans="1:16382">
      <c r="A133" s="8" t="s">
        <v>202</v>
      </c>
      <c r="B133" s="9" t="s">
        <v>208</v>
      </c>
      <c r="C133" s="9" t="s">
        <v>211</v>
      </c>
      <c r="D133" s="9" t="s">
        <v>217</v>
      </c>
      <c r="E133" s="13" t="s">
        <v>213</v>
      </c>
      <c r="F133" s="10" t="s">
        <v>214</v>
      </c>
      <c r="G133" s="14">
        <v>1200</v>
      </c>
      <c r="H133" s="12">
        <v>2.69</v>
      </c>
      <c r="I133" s="18">
        <v>3228</v>
      </c>
      <c r="J133" s="1">
        <f t="shared" si="4"/>
        <v>3030.2691828</v>
      </c>
      <c r="K133" s="1">
        <f t="shared" si="5"/>
        <v>2.525224319</v>
      </c>
      <c r="XFB133"/>
    </row>
    <row r="134" s="1" customFormat="1" spans="1:16382">
      <c r="A134" s="8" t="s">
        <v>218</v>
      </c>
      <c r="B134" s="9" t="s">
        <v>208</v>
      </c>
      <c r="C134" s="9" t="s">
        <v>219</v>
      </c>
      <c r="D134" s="9" t="s">
        <v>220</v>
      </c>
      <c r="E134" s="13" t="s">
        <v>221</v>
      </c>
      <c r="F134" s="10" t="s">
        <v>214</v>
      </c>
      <c r="G134" s="14">
        <v>12500</v>
      </c>
      <c r="H134" s="12">
        <v>0.15</v>
      </c>
      <c r="I134" s="18">
        <v>1875</v>
      </c>
      <c r="J134" s="1">
        <f t="shared" si="4"/>
        <v>1760.1470625</v>
      </c>
      <c r="K134" s="1">
        <f t="shared" si="5"/>
        <v>0.140811765</v>
      </c>
      <c r="XFB134"/>
    </row>
    <row r="135" s="1" customFormat="1" spans="1:16382">
      <c r="A135" s="8" t="s">
        <v>222</v>
      </c>
      <c r="B135" s="9" t="s">
        <v>208</v>
      </c>
      <c r="C135" s="9" t="s">
        <v>223</v>
      </c>
      <c r="D135" s="9" t="s">
        <v>224</v>
      </c>
      <c r="E135" s="13" t="s">
        <v>225</v>
      </c>
      <c r="F135" s="10" t="s">
        <v>42</v>
      </c>
      <c r="G135" s="14">
        <v>26</v>
      </c>
      <c r="H135" s="12">
        <v>11.5</v>
      </c>
      <c r="I135" s="18">
        <v>299</v>
      </c>
      <c r="J135" s="1">
        <f t="shared" si="4"/>
        <v>280.6847849</v>
      </c>
      <c r="K135" s="1">
        <f t="shared" si="5"/>
        <v>10.79556865</v>
      </c>
      <c r="XFB135"/>
    </row>
    <row r="136" s="1" customFormat="1" spans="1:16382">
      <c r="A136" s="8" t="s">
        <v>222</v>
      </c>
      <c r="B136" s="9" t="s">
        <v>208</v>
      </c>
      <c r="C136" s="9" t="s">
        <v>223</v>
      </c>
      <c r="D136" s="9" t="s">
        <v>224</v>
      </c>
      <c r="E136" s="13" t="s">
        <v>225</v>
      </c>
      <c r="F136" s="10" t="s">
        <v>42</v>
      </c>
      <c r="G136" s="14">
        <v>350</v>
      </c>
      <c r="H136" s="12">
        <v>11.5</v>
      </c>
      <c r="I136" s="18">
        <v>4025</v>
      </c>
      <c r="J136" s="1">
        <f t="shared" si="4"/>
        <v>3778.4490275</v>
      </c>
      <c r="K136" s="1">
        <f t="shared" si="5"/>
        <v>10.79556865</v>
      </c>
      <c r="XFB136"/>
    </row>
    <row r="137" s="1" customFormat="1" spans="1:16382">
      <c r="A137" s="8" t="s">
        <v>226</v>
      </c>
      <c r="B137" s="9" t="s">
        <v>208</v>
      </c>
      <c r="C137" s="9" t="s">
        <v>227</v>
      </c>
      <c r="D137" s="9" t="s">
        <v>224</v>
      </c>
      <c r="E137" s="13" t="s">
        <v>228</v>
      </c>
      <c r="F137" s="10" t="s">
        <v>42</v>
      </c>
      <c r="G137" s="14">
        <v>72</v>
      </c>
      <c r="H137" s="12">
        <v>29</v>
      </c>
      <c r="I137" s="18">
        <v>2088</v>
      </c>
      <c r="J137" s="1">
        <f t="shared" si="4"/>
        <v>1960.0997688</v>
      </c>
      <c r="K137" s="1">
        <f t="shared" si="5"/>
        <v>27.2236079</v>
      </c>
      <c r="XFB137"/>
    </row>
    <row r="138" s="1" customFormat="1" spans="1:16382">
      <c r="A138" s="8" t="s">
        <v>226</v>
      </c>
      <c r="B138" s="9" t="s">
        <v>208</v>
      </c>
      <c r="C138" s="9" t="s">
        <v>227</v>
      </c>
      <c r="D138" s="9" t="s">
        <v>224</v>
      </c>
      <c r="E138" s="13" t="s">
        <v>228</v>
      </c>
      <c r="F138" s="10" t="s">
        <v>42</v>
      </c>
      <c r="G138" s="14">
        <v>360</v>
      </c>
      <c r="H138" s="12">
        <v>29</v>
      </c>
      <c r="I138" s="18">
        <v>10440</v>
      </c>
      <c r="J138" s="1">
        <f t="shared" si="4"/>
        <v>9800.498844</v>
      </c>
      <c r="K138" s="1">
        <f t="shared" si="5"/>
        <v>27.2236079</v>
      </c>
      <c r="XFB138"/>
    </row>
    <row r="139" s="1" customFormat="1" spans="1:16382">
      <c r="A139" s="8" t="s">
        <v>229</v>
      </c>
      <c r="B139" s="9" t="s">
        <v>208</v>
      </c>
      <c r="C139" s="9" t="s">
        <v>230</v>
      </c>
      <c r="D139" s="9" t="s">
        <v>231</v>
      </c>
      <c r="E139" s="13" t="s">
        <v>232</v>
      </c>
      <c r="F139" s="10" t="s">
        <v>233</v>
      </c>
      <c r="G139" s="14">
        <v>400</v>
      </c>
      <c r="H139" s="12">
        <v>0.5</v>
      </c>
      <c r="I139" s="18">
        <v>200</v>
      </c>
      <c r="J139" s="1">
        <f t="shared" si="4"/>
        <v>187.74902</v>
      </c>
      <c r="K139" s="1">
        <f t="shared" si="5"/>
        <v>0.46937255</v>
      </c>
      <c r="XFB139"/>
    </row>
    <row r="140" s="1" customFormat="1" spans="1:16382">
      <c r="A140" s="8" t="s">
        <v>202</v>
      </c>
      <c r="B140" s="9" t="s">
        <v>208</v>
      </c>
      <c r="C140" s="9" t="s">
        <v>234</v>
      </c>
      <c r="D140" s="9" t="s">
        <v>235</v>
      </c>
      <c r="E140" s="13" t="s">
        <v>236</v>
      </c>
      <c r="F140" s="10" t="s">
        <v>237</v>
      </c>
      <c r="G140" s="14">
        <v>2</v>
      </c>
      <c r="H140" s="12">
        <v>500</v>
      </c>
      <c r="I140" s="18">
        <v>1000</v>
      </c>
      <c r="J140" s="1">
        <f t="shared" si="4"/>
        <v>938.7451</v>
      </c>
      <c r="K140" s="1">
        <f t="shared" si="5"/>
        <v>469.37255</v>
      </c>
      <c r="XFB140"/>
    </row>
    <row r="141" s="1" customFormat="1" spans="1:16382">
      <c r="A141" s="8" t="s">
        <v>202</v>
      </c>
      <c r="B141" s="9" t="s">
        <v>208</v>
      </c>
      <c r="C141" s="9" t="s">
        <v>238</v>
      </c>
      <c r="D141" s="9" t="s">
        <v>239</v>
      </c>
      <c r="E141" s="13" t="s">
        <v>207</v>
      </c>
      <c r="F141" s="10" t="s">
        <v>240</v>
      </c>
      <c r="G141" s="14">
        <v>16</v>
      </c>
      <c r="H141" s="12">
        <v>5.5</v>
      </c>
      <c r="I141" s="18">
        <v>88</v>
      </c>
      <c r="J141" s="1">
        <f t="shared" si="4"/>
        <v>82.6095688</v>
      </c>
      <c r="K141" s="1">
        <f t="shared" si="5"/>
        <v>5.16309805</v>
      </c>
      <c r="XFB141"/>
    </row>
    <row r="142" s="1" customFormat="1" spans="1:16382">
      <c r="A142" s="8" t="s">
        <v>202</v>
      </c>
      <c r="B142" s="9" t="s">
        <v>208</v>
      </c>
      <c r="C142" s="9" t="s">
        <v>241</v>
      </c>
      <c r="D142" s="9" t="s">
        <v>242</v>
      </c>
      <c r="E142" s="13" t="s">
        <v>243</v>
      </c>
      <c r="F142" s="10" t="s">
        <v>244</v>
      </c>
      <c r="G142" s="14">
        <v>2400</v>
      </c>
      <c r="H142" s="12">
        <v>2.2</v>
      </c>
      <c r="I142" s="18">
        <v>5280</v>
      </c>
      <c r="J142" s="1">
        <f t="shared" si="4"/>
        <v>4956.574128</v>
      </c>
      <c r="K142" s="1">
        <f t="shared" si="5"/>
        <v>2.06523922</v>
      </c>
      <c r="XFB142"/>
    </row>
    <row r="143" s="1" customFormat="1" spans="1:16382">
      <c r="A143" s="8" t="s">
        <v>202</v>
      </c>
      <c r="B143" s="9" t="s">
        <v>208</v>
      </c>
      <c r="C143" s="9" t="s">
        <v>245</v>
      </c>
      <c r="D143" s="9" t="s">
        <v>246</v>
      </c>
      <c r="E143" s="13" t="s">
        <v>247</v>
      </c>
      <c r="F143" s="10" t="s">
        <v>248</v>
      </c>
      <c r="G143" s="14">
        <v>25</v>
      </c>
      <c r="H143" s="12">
        <v>45</v>
      </c>
      <c r="I143" s="18">
        <v>1125</v>
      </c>
      <c r="J143" s="1">
        <f t="shared" si="4"/>
        <v>1056.0882375</v>
      </c>
      <c r="K143" s="1">
        <f t="shared" si="5"/>
        <v>42.2435295</v>
      </c>
      <c r="XFB143"/>
    </row>
    <row r="144" s="1" customFormat="1" spans="1:16382">
      <c r="A144" s="8" t="s">
        <v>202</v>
      </c>
      <c r="B144" s="9" t="s">
        <v>208</v>
      </c>
      <c r="C144" s="9" t="s">
        <v>249</v>
      </c>
      <c r="D144" s="9" t="s">
        <v>250</v>
      </c>
      <c r="E144" s="13" t="s">
        <v>251</v>
      </c>
      <c r="F144" s="10" t="s">
        <v>29</v>
      </c>
      <c r="G144" s="14">
        <v>800</v>
      </c>
      <c r="H144" s="12">
        <v>2</v>
      </c>
      <c r="I144" s="18">
        <v>1600</v>
      </c>
      <c r="J144" s="1">
        <f t="shared" si="4"/>
        <v>1501.99216</v>
      </c>
      <c r="K144" s="1">
        <f t="shared" si="5"/>
        <v>1.8774902</v>
      </c>
      <c r="XFB144"/>
    </row>
    <row r="145" s="1" customFormat="1" spans="1:16382">
      <c r="A145" s="8" t="s">
        <v>202</v>
      </c>
      <c r="B145" s="9" t="s">
        <v>208</v>
      </c>
      <c r="C145" s="9" t="s">
        <v>252</v>
      </c>
      <c r="D145" s="9" t="s">
        <v>253</v>
      </c>
      <c r="E145" s="13" t="s">
        <v>254</v>
      </c>
      <c r="F145" s="10" t="s">
        <v>233</v>
      </c>
      <c r="G145" s="14">
        <v>50</v>
      </c>
      <c r="H145" s="12">
        <v>17</v>
      </c>
      <c r="I145" s="18">
        <v>850</v>
      </c>
      <c r="J145" s="1">
        <f t="shared" si="4"/>
        <v>797.933335</v>
      </c>
      <c r="K145" s="1">
        <f t="shared" si="5"/>
        <v>15.9586667</v>
      </c>
      <c r="XFB145"/>
    </row>
    <row r="146" s="1" customFormat="1" spans="1:16382">
      <c r="A146" s="8" t="s">
        <v>202</v>
      </c>
      <c r="B146" s="9" t="s">
        <v>208</v>
      </c>
      <c r="C146" s="9" t="s">
        <v>241</v>
      </c>
      <c r="D146" s="9" t="s">
        <v>255</v>
      </c>
      <c r="E146" s="13" t="s">
        <v>243</v>
      </c>
      <c r="F146" s="10" t="s">
        <v>256</v>
      </c>
      <c r="G146" s="14">
        <v>20000</v>
      </c>
      <c r="H146" s="12">
        <v>0.16</v>
      </c>
      <c r="I146" s="18">
        <v>3200</v>
      </c>
      <c r="J146" s="1">
        <f t="shared" si="4"/>
        <v>3003.98432</v>
      </c>
      <c r="K146" s="1">
        <f t="shared" si="5"/>
        <v>0.150199216</v>
      </c>
      <c r="XFB146"/>
    </row>
    <row r="147" s="1" customFormat="1" spans="1:16382">
      <c r="A147" s="8" t="s">
        <v>202</v>
      </c>
      <c r="B147" s="9" t="s">
        <v>208</v>
      </c>
      <c r="C147" s="9" t="s">
        <v>257</v>
      </c>
      <c r="D147" s="9" t="s">
        <v>258</v>
      </c>
      <c r="E147" s="13" t="s">
        <v>259</v>
      </c>
      <c r="F147" s="10" t="s">
        <v>233</v>
      </c>
      <c r="G147" s="14">
        <v>3</v>
      </c>
      <c r="H147" s="12">
        <v>30</v>
      </c>
      <c r="I147" s="18">
        <v>90</v>
      </c>
      <c r="J147" s="1">
        <f t="shared" si="4"/>
        <v>84.487059</v>
      </c>
      <c r="K147" s="1">
        <f t="shared" si="5"/>
        <v>28.162353</v>
      </c>
      <c r="XFB147"/>
    </row>
    <row r="148" s="1" customFormat="1" spans="1:16382">
      <c r="A148" s="8" t="s">
        <v>202</v>
      </c>
      <c r="B148" s="9" t="s">
        <v>208</v>
      </c>
      <c r="C148" s="9" t="s">
        <v>260</v>
      </c>
      <c r="D148" s="9" t="s">
        <v>261</v>
      </c>
      <c r="E148" s="13" t="s">
        <v>262</v>
      </c>
      <c r="F148" s="10" t="s">
        <v>206</v>
      </c>
      <c r="G148" s="14">
        <v>300</v>
      </c>
      <c r="H148" s="12">
        <v>4</v>
      </c>
      <c r="I148" s="18">
        <v>1200</v>
      </c>
      <c r="J148" s="1">
        <f t="shared" si="4"/>
        <v>1126.49412</v>
      </c>
      <c r="K148" s="1">
        <f t="shared" si="5"/>
        <v>3.7549804</v>
      </c>
      <c r="XFB148"/>
    </row>
    <row r="149" s="1" customFormat="1" spans="1:16382">
      <c r="A149" s="8" t="s">
        <v>202</v>
      </c>
      <c r="B149" s="9" t="s">
        <v>208</v>
      </c>
      <c r="C149" s="9" t="s">
        <v>263</v>
      </c>
      <c r="D149" s="9" t="s">
        <v>264</v>
      </c>
      <c r="E149" s="13" t="s">
        <v>207</v>
      </c>
      <c r="F149" s="10" t="s">
        <v>29</v>
      </c>
      <c r="G149" s="14">
        <v>24</v>
      </c>
      <c r="H149" s="12">
        <v>6</v>
      </c>
      <c r="I149" s="18">
        <v>144</v>
      </c>
      <c r="J149" s="1">
        <f t="shared" si="4"/>
        <v>135.1792944</v>
      </c>
      <c r="K149" s="1">
        <f t="shared" si="5"/>
        <v>5.6324706</v>
      </c>
      <c r="XFB149"/>
    </row>
    <row r="150" s="1" customFormat="1" spans="1:16382">
      <c r="A150" s="8" t="s">
        <v>202</v>
      </c>
      <c r="B150" s="9" t="s">
        <v>208</v>
      </c>
      <c r="C150" s="9" t="s">
        <v>265</v>
      </c>
      <c r="D150" s="9" t="s">
        <v>266</v>
      </c>
      <c r="E150" s="13" t="s">
        <v>267</v>
      </c>
      <c r="F150" s="10" t="s">
        <v>268</v>
      </c>
      <c r="G150" s="14">
        <v>50</v>
      </c>
      <c r="H150" s="12">
        <v>4.5</v>
      </c>
      <c r="I150" s="18">
        <v>225</v>
      </c>
      <c r="J150" s="1">
        <f t="shared" si="4"/>
        <v>211.2176475</v>
      </c>
      <c r="K150" s="1">
        <f t="shared" si="5"/>
        <v>4.22435295</v>
      </c>
      <c r="XFB150"/>
    </row>
    <row r="151" s="1" customFormat="1" spans="1:16382">
      <c r="A151" s="8" t="s">
        <v>202</v>
      </c>
      <c r="B151" s="9" t="s">
        <v>208</v>
      </c>
      <c r="C151" s="9" t="s">
        <v>211</v>
      </c>
      <c r="D151" s="9" t="s">
        <v>269</v>
      </c>
      <c r="E151" s="13" t="s">
        <v>213</v>
      </c>
      <c r="F151" s="10" t="s">
        <v>214</v>
      </c>
      <c r="G151" s="14">
        <v>50</v>
      </c>
      <c r="H151" s="12">
        <v>2.68</v>
      </c>
      <c r="I151" s="18">
        <v>134</v>
      </c>
      <c r="J151" s="1">
        <f t="shared" si="4"/>
        <v>125.7918434</v>
      </c>
      <c r="K151" s="1">
        <f t="shared" si="5"/>
        <v>2.515836868</v>
      </c>
      <c r="XFB151"/>
    </row>
    <row r="152" s="1" customFormat="1" spans="1:16382">
      <c r="A152" s="8" t="s">
        <v>202</v>
      </c>
      <c r="B152" s="9" t="s">
        <v>208</v>
      </c>
      <c r="C152" s="9" t="s">
        <v>211</v>
      </c>
      <c r="D152" s="9" t="s">
        <v>269</v>
      </c>
      <c r="E152" s="13" t="s">
        <v>213</v>
      </c>
      <c r="F152" s="10" t="s">
        <v>214</v>
      </c>
      <c r="G152" s="14">
        <v>50</v>
      </c>
      <c r="H152" s="12">
        <v>2.68</v>
      </c>
      <c r="I152" s="18">
        <v>134</v>
      </c>
      <c r="J152" s="1">
        <f t="shared" si="4"/>
        <v>125.7918434</v>
      </c>
      <c r="K152" s="1">
        <f t="shared" si="5"/>
        <v>2.515836868</v>
      </c>
      <c r="XFB152"/>
    </row>
    <row r="153" s="1" customFormat="1" spans="1:16382">
      <c r="A153" s="8" t="s">
        <v>202</v>
      </c>
      <c r="B153" s="9" t="s">
        <v>208</v>
      </c>
      <c r="C153" s="9" t="s">
        <v>270</v>
      </c>
      <c r="D153" s="9" t="s">
        <v>271</v>
      </c>
      <c r="E153" s="13" t="s">
        <v>272</v>
      </c>
      <c r="F153" s="10" t="s">
        <v>29</v>
      </c>
      <c r="G153" s="14">
        <v>100</v>
      </c>
      <c r="H153" s="12">
        <v>5</v>
      </c>
      <c r="I153" s="18">
        <v>500</v>
      </c>
      <c r="J153" s="1">
        <f t="shared" si="4"/>
        <v>469.37255</v>
      </c>
      <c r="K153" s="1">
        <f t="shared" si="5"/>
        <v>4.6937255</v>
      </c>
      <c r="XFB153"/>
    </row>
    <row r="154" s="1" customFormat="1" spans="1:16382">
      <c r="A154" s="8" t="s">
        <v>202</v>
      </c>
      <c r="B154" s="9" t="s">
        <v>208</v>
      </c>
      <c r="C154" s="9" t="s">
        <v>273</v>
      </c>
      <c r="D154" s="9" t="s">
        <v>274</v>
      </c>
      <c r="E154" s="13" t="s">
        <v>275</v>
      </c>
      <c r="F154" s="10" t="s">
        <v>233</v>
      </c>
      <c r="G154" s="14">
        <v>400</v>
      </c>
      <c r="H154" s="12">
        <v>7</v>
      </c>
      <c r="I154" s="18">
        <v>2800</v>
      </c>
      <c r="J154" s="1">
        <f t="shared" si="4"/>
        <v>2628.48628</v>
      </c>
      <c r="K154" s="1">
        <f t="shared" si="5"/>
        <v>6.5712157</v>
      </c>
      <c r="XFB154"/>
    </row>
    <row r="155" s="1" customFormat="1" spans="1:16382">
      <c r="A155" s="8" t="s">
        <v>202</v>
      </c>
      <c r="B155" s="9" t="s">
        <v>208</v>
      </c>
      <c r="C155" s="9" t="s">
        <v>276</v>
      </c>
      <c r="D155" s="9" t="s">
        <v>277</v>
      </c>
      <c r="E155" s="13" t="s">
        <v>278</v>
      </c>
      <c r="F155" s="10" t="s">
        <v>279</v>
      </c>
      <c r="G155" s="14">
        <v>16</v>
      </c>
      <c r="H155" s="12">
        <v>48</v>
      </c>
      <c r="I155" s="18">
        <v>768</v>
      </c>
      <c r="J155" s="1">
        <f t="shared" si="4"/>
        <v>720.9562368</v>
      </c>
      <c r="K155" s="1">
        <f t="shared" si="5"/>
        <v>45.0597648</v>
      </c>
      <c r="XFB155"/>
    </row>
    <row r="156" s="1" customFormat="1" spans="1:16382">
      <c r="A156" s="8" t="s">
        <v>202</v>
      </c>
      <c r="B156" s="9" t="s">
        <v>208</v>
      </c>
      <c r="C156" s="9" t="s">
        <v>280</v>
      </c>
      <c r="D156" s="9" t="s">
        <v>281</v>
      </c>
      <c r="E156" s="13" t="s">
        <v>282</v>
      </c>
      <c r="F156" s="10" t="s">
        <v>15</v>
      </c>
      <c r="G156" s="14">
        <v>5</v>
      </c>
      <c r="H156" s="12">
        <v>74.5</v>
      </c>
      <c r="I156" s="18">
        <v>372.5</v>
      </c>
      <c r="J156" s="1">
        <f t="shared" si="4"/>
        <v>349.68254975</v>
      </c>
      <c r="K156" s="1">
        <f t="shared" si="5"/>
        <v>69.93650995</v>
      </c>
      <c r="XFB156"/>
    </row>
    <row r="157" s="1" customFormat="1" spans="1:16382">
      <c r="A157" s="8" t="s">
        <v>202</v>
      </c>
      <c r="B157" s="9" t="s">
        <v>208</v>
      </c>
      <c r="C157" s="9" t="s">
        <v>283</v>
      </c>
      <c r="D157" s="9" t="s">
        <v>284</v>
      </c>
      <c r="E157" s="13" t="s">
        <v>285</v>
      </c>
      <c r="F157" s="10" t="s">
        <v>244</v>
      </c>
      <c r="G157" s="14">
        <v>1</v>
      </c>
      <c r="H157" s="12">
        <v>80</v>
      </c>
      <c r="I157" s="18">
        <v>80</v>
      </c>
      <c r="J157" s="1">
        <f t="shared" si="4"/>
        <v>75.099608</v>
      </c>
      <c r="K157" s="1">
        <f t="shared" si="5"/>
        <v>75.099608</v>
      </c>
      <c r="XFB157"/>
    </row>
    <row r="158" s="1" customFormat="1" spans="1:16382">
      <c r="A158" s="8" t="s">
        <v>202</v>
      </c>
      <c r="B158" s="9" t="s">
        <v>208</v>
      </c>
      <c r="C158" s="9" t="s">
        <v>283</v>
      </c>
      <c r="D158" s="9" t="s">
        <v>284</v>
      </c>
      <c r="E158" s="13" t="s">
        <v>285</v>
      </c>
      <c r="F158" s="10" t="s">
        <v>244</v>
      </c>
      <c r="G158" s="14">
        <v>4</v>
      </c>
      <c r="H158" s="12">
        <v>80</v>
      </c>
      <c r="I158" s="18">
        <v>320</v>
      </c>
      <c r="J158" s="1">
        <f t="shared" si="4"/>
        <v>300.398432</v>
      </c>
      <c r="K158" s="1">
        <f t="shared" si="5"/>
        <v>75.099608</v>
      </c>
      <c r="XFB158"/>
    </row>
    <row r="159" s="1" customFormat="1" spans="1:16382">
      <c r="A159" s="8" t="s">
        <v>202</v>
      </c>
      <c r="B159" s="9" t="s">
        <v>208</v>
      </c>
      <c r="C159" s="9" t="s">
        <v>286</v>
      </c>
      <c r="D159" s="9" t="s">
        <v>287</v>
      </c>
      <c r="E159" s="13" t="s">
        <v>288</v>
      </c>
      <c r="F159" s="10" t="s">
        <v>29</v>
      </c>
      <c r="G159" s="14">
        <v>10000</v>
      </c>
      <c r="H159" s="12">
        <v>0.25</v>
      </c>
      <c r="I159" s="18">
        <v>2500</v>
      </c>
      <c r="J159" s="1">
        <f t="shared" si="4"/>
        <v>2346.86275</v>
      </c>
      <c r="K159" s="1">
        <f t="shared" si="5"/>
        <v>0.234686275</v>
      </c>
      <c r="XFB159"/>
    </row>
    <row r="160" s="1" customFormat="1" spans="1:16382">
      <c r="A160" s="8" t="s">
        <v>202</v>
      </c>
      <c r="B160" s="9" t="s">
        <v>208</v>
      </c>
      <c r="C160" s="9" t="s">
        <v>289</v>
      </c>
      <c r="D160" s="9" t="s">
        <v>290</v>
      </c>
      <c r="E160" s="13" t="s">
        <v>291</v>
      </c>
      <c r="F160" s="10" t="s">
        <v>214</v>
      </c>
      <c r="G160" s="14">
        <v>2000</v>
      </c>
      <c r="H160" s="12">
        <v>1.08</v>
      </c>
      <c r="I160" s="18">
        <v>2160</v>
      </c>
      <c r="J160" s="1">
        <f t="shared" si="4"/>
        <v>2027.689416</v>
      </c>
      <c r="K160" s="1">
        <f t="shared" si="5"/>
        <v>1.013844708</v>
      </c>
      <c r="XFB160"/>
    </row>
    <row r="161" s="1" customFormat="1" spans="1:16382">
      <c r="A161" s="8" t="s">
        <v>202</v>
      </c>
      <c r="B161" s="9" t="s">
        <v>208</v>
      </c>
      <c r="C161" s="9" t="s">
        <v>289</v>
      </c>
      <c r="D161" s="9" t="s">
        <v>292</v>
      </c>
      <c r="E161" s="13" t="s">
        <v>291</v>
      </c>
      <c r="F161" s="10" t="s">
        <v>214</v>
      </c>
      <c r="G161" s="14">
        <v>6000</v>
      </c>
      <c r="H161" s="12">
        <v>1.08</v>
      </c>
      <c r="I161" s="18">
        <v>6480</v>
      </c>
      <c r="J161" s="1">
        <f t="shared" si="4"/>
        <v>6083.068248</v>
      </c>
      <c r="K161" s="1">
        <f t="shared" si="5"/>
        <v>1.013844708</v>
      </c>
      <c r="XFB161"/>
    </row>
    <row r="162" s="1" customFormat="1" spans="1:16382">
      <c r="A162" s="8" t="s">
        <v>202</v>
      </c>
      <c r="B162" s="9" t="s">
        <v>208</v>
      </c>
      <c r="C162" s="9" t="s">
        <v>293</v>
      </c>
      <c r="D162" s="9" t="s">
        <v>294</v>
      </c>
      <c r="E162" s="13" t="s">
        <v>267</v>
      </c>
      <c r="F162" s="10" t="s">
        <v>268</v>
      </c>
      <c r="G162" s="14">
        <v>300</v>
      </c>
      <c r="H162" s="12">
        <v>3.5</v>
      </c>
      <c r="I162" s="18">
        <v>1050</v>
      </c>
      <c r="J162" s="1">
        <f t="shared" si="4"/>
        <v>985.682355</v>
      </c>
      <c r="K162" s="1">
        <f t="shared" si="5"/>
        <v>3.28560785</v>
      </c>
      <c r="XFB162"/>
    </row>
    <row r="163" s="1" customFormat="1" spans="1:16382">
      <c r="A163" s="8" t="s">
        <v>202</v>
      </c>
      <c r="B163" s="9" t="s">
        <v>208</v>
      </c>
      <c r="C163" s="9" t="s">
        <v>295</v>
      </c>
      <c r="D163" s="9" t="s">
        <v>281</v>
      </c>
      <c r="E163" s="13" t="s">
        <v>296</v>
      </c>
      <c r="F163" s="10" t="s">
        <v>206</v>
      </c>
      <c r="G163" s="14">
        <v>300</v>
      </c>
      <c r="H163" s="12">
        <v>5.5</v>
      </c>
      <c r="I163" s="18">
        <v>1650</v>
      </c>
      <c r="J163" s="1">
        <f t="shared" si="4"/>
        <v>1548.929415</v>
      </c>
      <c r="K163" s="1">
        <f t="shared" si="5"/>
        <v>5.16309805</v>
      </c>
      <c r="XFB163"/>
    </row>
    <row r="164" s="1" customFormat="1" spans="1:16382">
      <c r="A164" s="8" t="s">
        <v>202</v>
      </c>
      <c r="B164" s="9" t="s">
        <v>208</v>
      </c>
      <c r="C164" s="9" t="s">
        <v>297</v>
      </c>
      <c r="D164" s="9" t="s">
        <v>298</v>
      </c>
      <c r="E164" s="13" t="s">
        <v>299</v>
      </c>
      <c r="F164" s="10" t="s">
        <v>15</v>
      </c>
      <c r="G164" s="14">
        <v>2</v>
      </c>
      <c r="H164" s="12">
        <v>67.2</v>
      </c>
      <c r="I164" s="18">
        <v>134.4</v>
      </c>
      <c r="J164" s="1">
        <f t="shared" si="4"/>
        <v>126.16734144</v>
      </c>
      <c r="K164" s="1">
        <f t="shared" si="5"/>
        <v>63.08367072</v>
      </c>
      <c r="XFB164"/>
    </row>
    <row r="165" s="1" customFormat="1" spans="1:16382">
      <c r="A165" s="8" t="s">
        <v>202</v>
      </c>
      <c r="B165" s="9" t="s">
        <v>208</v>
      </c>
      <c r="C165" s="9" t="s">
        <v>297</v>
      </c>
      <c r="D165" s="9" t="s">
        <v>300</v>
      </c>
      <c r="E165" s="13" t="s">
        <v>299</v>
      </c>
      <c r="F165" s="10" t="s">
        <v>15</v>
      </c>
      <c r="G165" s="14">
        <v>2</v>
      </c>
      <c r="H165" s="12">
        <v>67.2</v>
      </c>
      <c r="I165" s="18">
        <v>134.4</v>
      </c>
      <c r="J165" s="1">
        <f t="shared" si="4"/>
        <v>126.16734144</v>
      </c>
      <c r="K165" s="1">
        <f t="shared" si="5"/>
        <v>63.08367072</v>
      </c>
      <c r="XFB165"/>
    </row>
    <row r="166" s="1" customFormat="1" spans="1:16382">
      <c r="A166" s="8" t="s">
        <v>202</v>
      </c>
      <c r="B166" s="9" t="s">
        <v>208</v>
      </c>
      <c r="C166" s="9" t="s">
        <v>245</v>
      </c>
      <c r="D166" s="9" t="s">
        <v>246</v>
      </c>
      <c r="E166" s="13" t="s">
        <v>247</v>
      </c>
      <c r="F166" s="10" t="s">
        <v>248</v>
      </c>
      <c r="G166" s="14">
        <v>25</v>
      </c>
      <c r="H166" s="12">
        <v>45</v>
      </c>
      <c r="I166" s="18">
        <v>1125</v>
      </c>
      <c r="J166" s="1">
        <f t="shared" si="4"/>
        <v>1056.0882375</v>
      </c>
      <c r="K166" s="1">
        <f t="shared" si="5"/>
        <v>42.2435295</v>
      </c>
      <c r="XFB166"/>
    </row>
    <row r="167" s="1" customFormat="1" spans="1:16382">
      <c r="A167" s="8" t="s">
        <v>202</v>
      </c>
      <c r="B167" s="9" t="s">
        <v>208</v>
      </c>
      <c r="C167" s="9" t="s">
        <v>301</v>
      </c>
      <c r="D167" s="9" t="s">
        <v>302</v>
      </c>
      <c r="E167" s="13" t="s">
        <v>303</v>
      </c>
      <c r="F167" s="10" t="s">
        <v>304</v>
      </c>
      <c r="G167" s="14">
        <v>2400</v>
      </c>
      <c r="H167" s="12">
        <v>2.5</v>
      </c>
      <c r="I167" s="18">
        <v>6000</v>
      </c>
      <c r="J167" s="1">
        <f t="shared" si="4"/>
        <v>5632.4706</v>
      </c>
      <c r="K167" s="1">
        <f t="shared" si="5"/>
        <v>2.34686275</v>
      </c>
      <c r="XFB167"/>
    </row>
    <row r="168" s="1" customFormat="1" spans="1:16382">
      <c r="A168" s="8" t="s">
        <v>305</v>
      </c>
      <c r="B168" s="9" t="s">
        <v>208</v>
      </c>
      <c r="C168" s="9" t="s">
        <v>306</v>
      </c>
      <c r="D168" s="9" t="s">
        <v>307</v>
      </c>
      <c r="E168" s="13" t="s">
        <v>305</v>
      </c>
      <c r="F168" s="10" t="s">
        <v>233</v>
      </c>
      <c r="G168" s="14">
        <v>100</v>
      </c>
      <c r="H168" s="12">
        <v>5.5</v>
      </c>
      <c r="I168" s="18">
        <v>550</v>
      </c>
      <c r="J168" s="1">
        <f t="shared" si="4"/>
        <v>516.309805</v>
      </c>
      <c r="K168" s="1">
        <f t="shared" si="5"/>
        <v>5.16309805</v>
      </c>
      <c r="XFB168"/>
    </row>
    <row r="169" s="1" customFormat="1" spans="1:16382">
      <c r="A169" s="8" t="s">
        <v>202</v>
      </c>
      <c r="B169" s="9" t="s">
        <v>208</v>
      </c>
      <c r="C169" s="9" t="s">
        <v>211</v>
      </c>
      <c r="D169" s="9" t="s">
        <v>216</v>
      </c>
      <c r="E169" s="13" t="s">
        <v>213</v>
      </c>
      <c r="F169" s="10" t="s">
        <v>214</v>
      </c>
      <c r="G169" s="14">
        <v>800</v>
      </c>
      <c r="H169" s="12">
        <v>2.69</v>
      </c>
      <c r="I169" s="18">
        <v>2152</v>
      </c>
      <c r="J169" s="1">
        <f t="shared" si="4"/>
        <v>2020.1794552</v>
      </c>
      <c r="K169" s="1">
        <f t="shared" si="5"/>
        <v>2.525224319</v>
      </c>
      <c r="XFB169"/>
    </row>
    <row r="170" s="1" customFormat="1" spans="1:16382">
      <c r="A170" s="8" t="s">
        <v>202</v>
      </c>
      <c r="B170" s="9" t="s">
        <v>208</v>
      </c>
      <c r="C170" s="9" t="s">
        <v>211</v>
      </c>
      <c r="D170" s="9" t="s">
        <v>217</v>
      </c>
      <c r="E170" s="13" t="s">
        <v>213</v>
      </c>
      <c r="F170" s="10" t="s">
        <v>214</v>
      </c>
      <c r="G170" s="14">
        <v>800</v>
      </c>
      <c r="H170" s="12">
        <v>2.69</v>
      </c>
      <c r="I170" s="18">
        <v>2152</v>
      </c>
      <c r="J170" s="1">
        <f t="shared" si="4"/>
        <v>2020.1794552</v>
      </c>
      <c r="K170" s="1">
        <f t="shared" si="5"/>
        <v>2.525224319</v>
      </c>
      <c r="XFB170"/>
    </row>
    <row r="171" s="1" customFormat="1" spans="1:16382">
      <c r="A171" s="8" t="s">
        <v>202</v>
      </c>
      <c r="B171" s="9" t="s">
        <v>208</v>
      </c>
      <c r="C171" s="9" t="s">
        <v>211</v>
      </c>
      <c r="D171" s="9" t="s">
        <v>212</v>
      </c>
      <c r="E171" s="13" t="s">
        <v>213</v>
      </c>
      <c r="F171" s="10" t="s">
        <v>214</v>
      </c>
      <c r="G171" s="14">
        <v>400</v>
      </c>
      <c r="H171" s="12">
        <v>2.69</v>
      </c>
      <c r="I171" s="18">
        <v>1076</v>
      </c>
      <c r="J171" s="1">
        <f t="shared" si="4"/>
        <v>1010.0897276</v>
      </c>
      <c r="K171" s="1">
        <f t="shared" si="5"/>
        <v>2.525224319</v>
      </c>
      <c r="XFB171"/>
    </row>
    <row r="172" s="1" customFormat="1" spans="1:16382">
      <c r="A172" s="8" t="s">
        <v>308</v>
      </c>
      <c r="B172" s="9" t="s">
        <v>208</v>
      </c>
      <c r="C172" s="9" t="s">
        <v>309</v>
      </c>
      <c r="D172" s="9" t="s">
        <v>310</v>
      </c>
      <c r="E172" s="13" t="s">
        <v>311</v>
      </c>
      <c r="F172" s="10" t="s">
        <v>279</v>
      </c>
      <c r="G172" s="14">
        <v>1</v>
      </c>
      <c r="H172" s="12">
        <v>498</v>
      </c>
      <c r="I172" s="18">
        <v>498</v>
      </c>
      <c r="J172" s="1">
        <f t="shared" si="4"/>
        <v>467.4950598</v>
      </c>
      <c r="K172" s="1">
        <f t="shared" si="5"/>
        <v>467.4950598</v>
      </c>
      <c r="XFB172"/>
    </row>
    <row r="173" s="1" customFormat="1" spans="1:16382">
      <c r="A173" s="8" t="s">
        <v>308</v>
      </c>
      <c r="B173" s="9" t="s">
        <v>208</v>
      </c>
      <c r="C173" s="9" t="s">
        <v>312</v>
      </c>
      <c r="D173" s="9" t="s">
        <v>310</v>
      </c>
      <c r="E173" s="13" t="s">
        <v>311</v>
      </c>
      <c r="F173" s="10" t="s">
        <v>279</v>
      </c>
      <c r="G173" s="14">
        <v>1</v>
      </c>
      <c r="H173" s="12">
        <v>350</v>
      </c>
      <c r="I173" s="18">
        <v>350</v>
      </c>
      <c r="J173" s="1">
        <f t="shared" si="4"/>
        <v>328.560785</v>
      </c>
      <c r="K173" s="1">
        <f t="shared" si="5"/>
        <v>328.560785</v>
      </c>
      <c r="XFB173"/>
    </row>
    <row r="174" s="1" customFormat="1" spans="1:16382">
      <c r="A174" s="8" t="s">
        <v>308</v>
      </c>
      <c r="B174" s="9" t="s">
        <v>208</v>
      </c>
      <c r="C174" s="9" t="s">
        <v>309</v>
      </c>
      <c r="D174" s="9" t="s">
        <v>310</v>
      </c>
      <c r="E174" s="13" t="s">
        <v>311</v>
      </c>
      <c r="F174" s="10" t="s">
        <v>279</v>
      </c>
      <c r="G174" s="14">
        <v>1</v>
      </c>
      <c r="H174" s="12">
        <v>498</v>
      </c>
      <c r="I174" s="18">
        <v>498</v>
      </c>
      <c r="J174" s="1">
        <f t="shared" si="4"/>
        <v>467.4950598</v>
      </c>
      <c r="K174" s="1">
        <f t="shared" si="5"/>
        <v>467.4950598</v>
      </c>
      <c r="XFB174"/>
    </row>
    <row r="175" s="1" customFormat="1" spans="1:16382">
      <c r="A175" s="8" t="s">
        <v>313</v>
      </c>
      <c r="B175" s="9" t="s">
        <v>208</v>
      </c>
      <c r="C175" s="9" t="s">
        <v>314</v>
      </c>
      <c r="D175" s="9"/>
      <c r="E175" s="13" t="s">
        <v>315</v>
      </c>
      <c r="F175" s="10" t="s">
        <v>316</v>
      </c>
      <c r="G175" s="14">
        <v>200</v>
      </c>
      <c r="H175" s="12">
        <v>95</v>
      </c>
      <c r="I175" s="18">
        <v>19000</v>
      </c>
      <c r="J175" s="1">
        <f t="shared" si="4"/>
        <v>17836.1569</v>
      </c>
      <c r="K175" s="1">
        <f t="shared" si="5"/>
        <v>89.1807845</v>
      </c>
      <c r="XFB175"/>
    </row>
    <row r="176" s="1" customFormat="1" spans="1:16382">
      <c r="A176" s="8" t="s">
        <v>317</v>
      </c>
      <c r="B176" s="9" t="s">
        <v>208</v>
      </c>
      <c r="C176" s="9" t="s">
        <v>318</v>
      </c>
      <c r="D176" s="9" t="s">
        <v>319</v>
      </c>
      <c r="E176" s="13" t="s">
        <v>320</v>
      </c>
      <c r="F176" s="10" t="s">
        <v>15</v>
      </c>
      <c r="G176" s="14">
        <v>4</v>
      </c>
      <c r="H176" s="12">
        <v>2750</v>
      </c>
      <c r="I176" s="18">
        <v>11000</v>
      </c>
      <c r="J176" s="1">
        <f t="shared" si="4"/>
        <v>10326.1961</v>
      </c>
      <c r="K176" s="1">
        <f t="shared" si="5"/>
        <v>2581.549025</v>
      </c>
      <c r="XFB176"/>
    </row>
    <row r="177" s="1" customFormat="1" spans="1:16382">
      <c r="A177" s="8" t="s">
        <v>317</v>
      </c>
      <c r="B177" s="9" t="s">
        <v>208</v>
      </c>
      <c r="C177" s="9" t="s">
        <v>318</v>
      </c>
      <c r="D177" s="9" t="s">
        <v>319</v>
      </c>
      <c r="E177" s="13" t="s">
        <v>320</v>
      </c>
      <c r="F177" s="10" t="s">
        <v>15</v>
      </c>
      <c r="G177" s="14">
        <v>4</v>
      </c>
      <c r="H177" s="12">
        <v>2750</v>
      </c>
      <c r="I177" s="18">
        <v>11000</v>
      </c>
      <c r="J177" s="1">
        <f t="shared" si="4"/>
        <v>10326.1961</v>
      </c>
      <c r="K177" s="1">
        <f t="shared" si="5"/>
        <v>2581.549025</v>
      </c>
      <c r="XFB177"/>
    </row>
    <row r="178" s="1" customFormat="1" spans="1:16382">
      <c r="A178" s="8" t="s">
        <v>317</v>
      </c>
      <c r="B178" s="9" t="s">
        <v>208</v>
      </c>
      <c r="C178" s="9" t="s">
        <v>318</v>
      </c>
      <c r="D178" s="9" t="s">
        <v>319</v>
      </c>
      <c r="E178" s="13" t="s">
        <v>320</v>
      </c>
      <c r="F178" s="10" t="s">
        <v>15</v>
      </c>
      <c r="G178" s="14">
        <v>4</v>
      </c>
      <c r="H178" s="12">
        <v>2750</v>
      </c>
      <c r="I178" s="18">
        <v>11000</v>
      </c>
      <c r="J178" s="1">
        <f t="shared" si="4"/>
        <v>10326.1961</v>
      </c>
      <c r="K178" s="1">
        <f t="shared" si="5"/>
        <v>2581.549025</v>
      </c>
      <c r="XFB178"/>
    </row>
    <row r="179" s="1" customFormat="1" spans="1:16382">
      <c r="A179" s="8" t="s">
        <v>317</v>
      </c>
      <c r="B179" s="9" t="s">
        <v>208</v>
      </c>
      <c r="C179" s="9" t="s">
        <v>318</v>
      </c>
      <c r="D179" s="9" t="s">
        <v>319</v>
      </c>
      <c r="E179" s="13" t="s">
        <v>320</v>
      </c>
      <c r="F179" s="10" t="s">
        <v>15</v>
      </c>
      <c r="G179" s="14">
        <v>4</v>
      </c>
      <c r="H179" s="12">
        <v>2750</v>
      </c>
      <c r="I179" s="18">
        <v>11000</v>
      </c>
      <c r="J179" s="1">
        <f t="shared" si="4"/>
        <v>10326.1961</v>
      </c>
      <c r="K179" s="1">
        <f t="shared" si="5"/>
        <v>2581.549025</v>
      </c>
      <c r="XFB179"/>
    </row>
    <row r="180" s="1" customFormat="1" spans="1:16382">
      <c r="A180" s="8" t="s">
        <v>317</v>
      </c>
      <c r="B180" s="9" t="s">
        <v>208</v>
      </c>
      <c r="C180" s="9" t="s">
        <v>318</v>
      </c>
      <c r="D180" s="9" t="s">
        <v>321</v>
      </c>
      <c r="E180" s="13" t="s">
        <v>320</v>
      </c>
      <c r="F180" s="10" t="s">
        <v>15</v>
      </c>
      <c r="G180" s="14">
        <v>4</v>
      </c>
      <c r="H180" s="12">
        <v>1750</v>
      </c>
      <c r="I180" s="18">
        <v>7000</v>
      </c>
      <c r="J180" s="1">
        <f t="shared" si="4"/>
        <v>6571.2157</v>
      </c>
      <c r="K180" s="1">
        <f t="shared" si="5"/>
        <v>1642.803925</v>
      </c>
      <c r="XFB180"/>
    </row>
    <row r="181" s="1" customFormat="1" spans="1:16382">
      <c r="A181" s="8" t="s">
        <v>317</v>
      </c>
      <c r="B181" s="9" t="s">
        <v>208</v>
      </c>
      <c r="C181" s="9" t="s">
        <v>318</v>
      </c>
      <c r="D181" s="9" t="s">
        <v>322</v>
      </c>
      <c r="E181" s="13" t="s">
        <v>320</v>
      </c>
      <c r="F181" s="10" t="s">
        <v>15</v>
      </c>
      <c r="G181" s="14">
        <v>4</v>
      </c>
      <c r="H181" s="12">
        <v>1437.5</v>
      </c>
      <c r="I181" s="18">
        <v>5750</v>
      </c>
      <c r="J181" s="1">
        <f t="shared" si="4"/>
        <v>5397.784325</v>
      </c>
      <c r="K181" s="1">
        <f t="shared" si="5"/>
        <v>1349.44608125</v>
      </c>
      <c r="XFB181"/>
    </row>
    <row r="182" s="1" customFormat="1" spans="1:16382">
      <c r="A182" s="8" t="s">
        <v>232</v>
      </c>
      <c r="B182" s="9" t="s">
        <v>208</v>
      </c>
      <c r="C182" s="9" t="s">
        <v>323</v>
      </c>
      <c r="D182" s="9" t="s">
        <v>324</v>
      </c>
      <c r="E182" s="13" t="s">
        <v>232</v>
      </c>
      <c r="F182" s="10" t="s">
        <v>21</v>
      </c>
      <c r="G182" s="14">
        <v>2400</v>
      </c>
      <c r="H182" s="12">
        <v>0.56</v>
      </c>
      <c r="I182" s="18">
        <v>1344</v>
      </c>
      <c r="J182" s="1">
        <f t="shared" si="4"/>
        <v>1261.6734144</v>
      </c>
      <c r="K182" s="1">
        <f t="shared" si="5"/>
        <v>0.525697256</v>
      </c>
      <c r="XFB182"/>
    </row>
    <row r="183" s="1" customFormat="1" spans="1:16382">
      <c r="A183" s="8" t="s">
        <v>232</v>
      </c>
      <c r="B183" s="9" t="s">
        <v>208</v>
      </c>
      <c r="C183" s="9" t="s">
        <v>325</v>
      </c>
      <c r="D183" s="9" t="s">
        <v>326</v>
      </c>
      <c r="E183" s="13" t="s">
        <v>232</v>
      </c>
      <c r="F183" s="10" t="s">
        <v>256</v>
      </c>
      <c r="G183" s="14">
        <v>4050</v>
      </c>
      <c r="H183" s="12">
        <v>0.65</v>
      </c>
      <c r="I183" s="18">
        <v>2632.5</v>
      </c>
      <c r="J183" s="1">
        <f t="shared" si="4"/>
        <v>2471.24647575</v>
      </c>
      <c r="K183" s="1">
        <f t="shared" si="5"/>
        <v>0.610184315</v>
      </c>
      <c r="XFB183"/>
    </row>
    <row r="184" s="1" customFormat="1" spans="1:16382">
      <c r="A184" s="8" t="s">
        <v>232</v>
      </c>
      <c r="B184" s="9" t="s">
        <v>208</v>
      </c>
      <c r="C184" s="9" t="s">
        <v>323</v>
      </c>
      <c r="D184" s="9" t="s">
        <v>324</v>
      </c>
      <c r="E184" s="13" t="s">
        <v>232</v>
      </c>
      <c r="F184" s="10" t="s">
        <v>21</v>
      </c>
      <c r="G184" s="14">
        <v>1200</v>
      </c>
      <c r="H184" s="12">
        <v>0.56</v>
      </c>
      <c r="I184" s="18">
        <v>672</v>
      </c>
      <c r="J184" s="1">
        <f t="shared" si="4"/>
        <v>630.8367072</v>
      </c>
      <c r="K184" s="1">
        <f t="shared" si="5"/>
        <v>0.525697256</v>
      </c>
      <c r="XFB184"/>
    </row>
    <row r="185" s="1" customFormat="1" spans="1:16382">
      <c r="A185" s="8" t="s">
        <v>232</v>
      </c>
      <c r="B185" s="9" t="s">
        <v>208</v>
      </c>
      <c r="C185" s="9" t="s">
        <v>327</v>
      </c>
      <c r="D185" s="9" t="s">
        <v>328</v>
      </c>
      <c r="E185" s="13" t="s">
        <v>232</v>
      </c>
      <c r="F185" s="10" t="s">
        <v>233</v>
      </c>
      <c r="G185" s="14">
        <v>1500</v>
      </c>
      <c r="H185" s="12">
        <v>0.35</v>
      </c>
      <c r="I185" s="18">
        <v>525</v>
      </c>
      <c r="J185" s="1">
        <f t="shared" si="4"/>
        <v>492.8411775</v>
      </c>
      <c r="K185" s="1">
        <f t="shared" si="5"/>
        <v>0.328560785</v>
      </c>
      <c r="XFB185"/>
    </row>
    <row r="186" s="1" customFormat="1" spans="1:16382">
      <c r="A186" s="8" t="s">
        <v>202</v>
      </c>
      <c r="B186" s="9" t="s">
        <v>208</v>
      </c>
      <c r="C186" s="9" t="s">
        <v>265</v>
      </c>
      <c r="D186" s="9" t="s">
        <v>266</v>
      </c>
      <c r="E186" s="13" t="s">
        <v>267</v>
      </c>
      <c r="F186" s="10" t="s">
        <v>268</v>
      </c>
      <c r="G186" s="14">
        <v>200</v>
      </c>
      <c r="H186" s="12">
        <v>4.5</v>
      </c>
      <c r="I186" s="18">
        <v>900</v>
      </c>
      <c r="J186" s="1">
        <f t="shared" si="4"/>
        <v>844.87059</v>
      </c>
      <c r="K186" s="1">
        <f t="shared" si="5"/>
        <v>4.22435295</v>
      </c>
      <c r="XFB186"/>
    </row>
    <row r="187" s="1" customFormat="1" spans="1:16382">
      <c r="A187" s="8" t="s">
        <v>202</v>
      </c>
      <c r="B187" s="9" t="s">
        <v>208</v>
      </c>
      <c r="C187" s="9" t="s">
        <v>295</v>
      </c>
      <c r="D187" s="9" t="s">
        <v>281</v>
      </c>
      <c r="E187" s="13" t="s">
        <v>296</v>
      </c>
      <c r="F187" s="10" t="s">
        <v>206</v>
      </c>
      <c r="G187" s="14">
        <v>300</v>
      </c>
      <c r="H187" s="12">
        <v>5.5</v>
      </c>
      <c r="I187" s="18">
        <v>1650</v>
      </c>
      <c r="J187" s="1">
        <f t="shared" si="4"/>
        <v>1548.929415</v>
      </c>
      <c r="K187" s="1">
        <f t="shared" si="5"/>
        <v>5.16309805</v>
      </c>
      <c r="XFB187"/>
    </row>
    <row r="188" s="1" customFormat="1" spans="1:16382">
      <c r="A188" s="8" t="s">
        <v>202</v>
      </c>
      <c r="B188" s="9" t="s">
        <v>208</v>
      </c>
      <c r="C188" s="9" t="s">
        <v>289</v>
      </c>
      <c r="D188" s="9" t="s">
        <v>290</v>
      </c>
      <c r="E188" s="13" t="s">
        <v>291</v>
      </c>
      <c r="F188" s="10" t="s">
        <v>214</v>
      </c>
      <c r="G188" s="14">
        <v>1000</v>
      </c>
      <c r="H188" s="12">
        <v>1.08</v>
      </c>
      <c r="I188" s="18">
        <v>1080</v>
      </c>
      <c r="J188" s="1">
        <f t="shared" si="4"/>
        <v>1013.844708</v>
      </c>
      <c r="K188" s="1">
        <f t="shared" si="5"/>
        <v>1.013844708</v>
      </c>
      <c r="XFB188"/>
    </row>
    <row r="189" s="1" customFormat="1" spans="1:16382">
      <c r="A189" s="8" t="s">
        <v>202</v>
      </c>
      <c r="B189" s="9" t="s">
        <v>208</v>
      </c>
      <c r="C189" s="9" t="s">
        <v>289</v>
      </c>
      <c r="D189" s="9" t="s">
        <v>290</v>
      </c>
      <c r="E189" s="13" t="s">
        <v>291</v>
      </c>
      <c r="F189" s="10" t="s">
        <v>214</v>
      </c>
      <c r="G189" s="14">
        <v>1000</v>
      </c>
      <c r="H189" s="12">
        <v>1.08</v>
      </c>
      <c r="I189" s="18">
        <v>1080</v>
      </c>
      <c r="J189" s="1">
        <f t="shared" si="4"/>
        <v>1013.844708</v>
      </c>
      <c r="K189" s="1">
        <f t="shared" si="5"/>
        <v>1.013844708</v>
      </c>
      <c r="XFB189"/>
    </row>
    <row r="190" s="1" customFormat="1" spans="1:16382">
      <c r="A190" s="8" t="s">
        <v>329</v>
      </c>
      <c r="B190" s="9" t="s">
        <v>208</v>
      </c>
      <c r="C190" s="9" t="s">
        <v>330</v>
      </c>
      <c r="D190" s="9" t="s">
        <v>331</v>
      </c>
      <c r="E190" s="13" t="s">
        <v>332</v>
      </c>
      <c r="F190" s="10" t="s">
        <v>42</v>
      </c>
      <c r="G190" s="14">
        <v>16</v>
      </c>
      <c r="H190" s="12">
        <v>612.45</v>
      </c>
      <c r="I190" s="18">
        <v>9799.2</v>
      </c>
      <c r="J190" s="1">
        <f t="shared" si="4"/>
        <v>9198.95098392</v>
      </c>
      <c r="K190" s="1">
        <f t="shared" si="5"/>
        <v>574.934436495</v>
      </c>
      <c r="XFB190"/>
    </row>
    <row r="191" s="1" customFormat="1" spans="1:16382">
      <c r="A191" s="8" t="s">
        <v>202</v>
      </c>
      <c r="B191" s="9" t="s">
        <v>208</v>
      </c>
      <c r="C191" s="9" t="s">
        <v>241</v>
      </c>
      <c r="D191" s="9" t="s">
        <v>255</v>
      </c>
      <c r="E191" s="13" t="s">
        <v>243</v>
      </c>
      <c r="F191" s="10" t="s">
        <v>256</v>
      </c>
      <c r="G191" s="14">
        <v>20000</v>
      </c>
      <c r="H191" s="12">
        <v>0.16</v>
      </c>
      <c r="I191" s="18">
        <v>3200</v>
      </c>
      <c r="J191" s="1">
        <f t="shared" si="4"/>
        <v>3003.98432</v>
      </c>
      <c r="K191" s="1">
        <f t="shared" si="5"/>
        <v>0.150199216</v>
      </c>
      <c r="XFB191"/>
    </row>
    <row r="192" s="1" customFormat="1" spans="1:16382">
      <c r="A192" s="8" t="s">
        <v>202</v>
      </c>
      <c r="B192" s="9" t="s">
        <v>208</v>
      </c>
      <c r="C192" s="9" t="s">
        <v>333</v>
      </c>
      <c r="D192" s="9" t="s">
        <v>331</v>
      </c>
      <c r="E192" s="13" t="s">
        <v>334</v>
      </c>
      <c r="F192" s="10" t="s">
        <v>335</v>
      </c>
      <c r="G192" s="14">
        <v>144</v>
      </c>
      <c r="H192" s="12">
        <v>7.1</v>
      </c>
      <c r="I192" s="18">
        <v>1022.4</v>
      </c>
      <c r="J192" s="1">
        <f t="shared" si="4"/>
        <v>959.77299024</v>
      </c>
      <c r="K192" s="1">
        <f t="shared" si="5"/>
        <v>6.66509021</v>
      </c>
      <c r="XFB192"/>
    </row>
    <row r="193" s="1" customFormat="1" spans="1:16382">
      <c r="A193" s="8" t="s">
        <v>202</v>
      </c>
      <c r="B193" s="9" t="s">
        <v>208</v>
      </c>
      <c r="C193" s="9" t="s">
        <v>336</v>
      </c>
      <c r="D193" s="9" t="s">
        <v>250</v>
      </c>
      <c r="E193" s="13" t="s">
        <v>251</v>
      </c>
      <c r="F193" s="10" t="s">
        <v>29</v>
      </c>
      <c r="G193" s="14">
        <v>1200</v>
      </c>
      <c r="H193" s="12">
        <v>2</v>
      </c>
      <c r="I193" s="18">
        <v>2400</v>
      </c>
      <c r="J193" s="1">
        <f t="shared" si="4"/>
        <v>2252.98824</v>
      </c>
      <c r="K193" s="1">
        <f t="shared" si="5"/>
        <v>1.8774902</v>
      </c>
      <c r="XFB193"/>
    </row>
    <row r="194" s="1" customFormat="1" spans="1:16382">
      <c r="A194" s="8" t="s">
        <v>202</v>
      </c>
      <c r="B194" s="9" t="s">
        <v>208</v>
      </c>
      <c r="C194" s="9" t="s">
        <v>337</v>
      </c>
      <c r="D194" s="9" t="s">
        <v>338</v>
      </c>
      <c r="E194" s="13" t="s">
        <v>285</v>
      </c>
      <c r="F194" s="10" t="s">
        <v>15</v>
      </c>
      <c r="G194" s="14">
        <v>8</v>
      </c>
      <c r="H194" s="12">
        <v>320</v>
      </c>
      <c r="I194" s="18">
        <v>2560</v>
      </c>
      <c r="J194" s="1">
        <f t="shared" si="4"/>
        <v>2403.187456</v>
      </c>
      <c r="K194" s="1">
        <f t="shared" si="5"/>
        <v>300.398432</v>
      </c>
      <c r="XFB194"/>
    </row>
    <row r="195" s="1" customFormat="1" spans="1:16382">
      <c r="A195" s="8" t="s">
        <v>202</v>
      </c>
      <c r="B195" s="9" t="s">
        <v>208</v>
      </c>
      <c r="C195" s="9" t="s">
        <v>339</v>
      </c>
      <c r="D195" s="9" t="s">
        <v>340</v>
      </c>
      <c r="E195" s="13" t="s">
        <v>205</v>
      </c>
      <c r="F195" s="10" t="s">
        <v>268</v>
      </c>
      <c r="G195" s="14">
        <v>100</v>
      </c>
      <c r="H195" s="12">
        <v>0.5</v>
      </c>
      <c r="I195" s="18">
        <v>50</v>
      </c>
      <c r="J195" s="1">
        <f t="shared" ref="J195:J258" si="6">I195*0.9387451</f>
        <v>46.937255</v>
      </c>
      <c r="K195" s="1">
        <f t="shared" ref="K195:K258" si="7">J195/G195</f>
        <v>0.46937255</v>
      </c>
      <c r="XFB195"/>
    </row>
    <row r="196" s="1" customFormat="1" spans="1:16382">
      <c r="A196" s="8" t="s">
        <v>229</v>
      </c>
      <c r="B196" s="9" t="s">
        <v>208</v>
      </c>
      <c r="C196" s="9" t="s">
        <v>341</v>
      </c>
      <c r="D196" s="9" t="s">
        <v>342</v>
      </c>
      <c r="E196" s="13" t="s">
        <v>205</v>
      </c>
      <c r="F196" s="10" t="s">
        <v>206</v>
      </c>
      <c r="G196" s="14">
        <v>20</v>
      </c>
      <c r="H196" s="12">
        <v>8.5</v>
      </c>
      <c r="I196" s="18">
        <v>170</v>
      </c>
      <c r="J196" s="1">
        <f t="shared" si="6"/>
        <v>159.586667</v>
      </c>
      <c r="K196" s="1">
        <f t="shared" si="7"/>
        <v>7.97933335</v>
      </c>
      <c r="XFB196"/>
    </row>
    <row r="197" s="1" customFormat="1" spans="1:16382">
      <c r="A197" s="8" t="s">
        <v>202</v>
      </c>
      <c r="B197" s="9" t="s">
        <v>208</v>
      </c>
      <c r="C197" s="9" t="s">
        <v>343</v>
      </c>
      <c r="D197" s="9" t="s">
        <v>331</v>
      </c>
      <c r="E197" s="13" t="s">
        <v>334</v>
      </c>
      <c r="F197" s="10" t="s">
        <v>233</v>
      </c>
      <c r="G197" s="14">
        <v>160</v>
      </c>
      <c r="H197" s="12">
        <v>3</v>
      </c>
      <c r="I197" s="18">
        <v>480</v>
      </c>
      <c r="J197" s="1">
        <f t="shared" si="6"/>
        <v>450.597648</v>
      </c>
      <c r="K197" s="1">
        <f t="shared" si="7"/>
        <v>2.8162353</v>
      </c>
      <c r="XFB197"/>
    </row>
    <row r="198" s="1" customFormat="1" spans="1:16382">
      <c r="A198" s="8" t="s">
        <v>202</v>
      </c>
      <c r="B198" s="9" t="s">
        <v>208</v>
      </c>
      <c r="C198" s="9" t="s">
        <v>344</v>
      </c>
      <c r="D198" s="9" t="s">
        <v>345</v>
      </c>
      <c r="E198" s="13" t="s">
        <v>346</v>
      </c>
      <c r="F198" s="10" t="s">
        <v>214</v>
      </c>
      <c r="G198" s="14">
        <v>50</v>
      </c>
      <c r="H198" s="12">
        <v>2.8</v>
      </c>
      <c r="I198" s="18">
        <v>140</v>
      </c>
      <c r="J198" s="1">
        <f t="shared" si="6"/>
        <v>131.424314</v>
      </c>
      <c r="K198" s="1">
        <f t="shared" si="7"/>
        <v>2.62848628</v>
      </c>
      <c r="XFB198"/>
    </row>
    <row r="199" s="1" customFormat="1" spans="1:16382">
      <c r="A199" s="8" t="s">
        <v>202</v>
      </c>
      <c r="B199" s="9" t="s">
        <v>208</v>
      </c>
      <c r="C199" s="9" t="s">
        <v>347</v>
      </c>
      <c r="D199" s="9" t="s">
        <v>348</v>
      </c>
      <c r="E199" s="13" t="s">
        <v>349</v>
      </c>
      <c r="F199" s="10" t="s">
        <v>350</v>
      </c>
      <c r="G199" s="14">
        <v>8000</v>
      </c>
      <c r="H199" s="12">
        <v>0.95</v>
      </c>
      <c r="I199" s="18">
        <v>7600</v>
      </c>
      <c r="J199" s="1">
        <f t="shared" si="6"/>
        <v>7134.46276</v>
      </c>
      <c r="K199" s="1">
        <f t="shared" si="7"/>
        <v>0.891807845</v>
      </c>
      <c r="XFB199"/>
    </row>
    <row r="200" s="1" customFormat="1" spans="1:16382">
      <c r="A200" s="8" t="s">
        <v>202</v>
      </c>
      <c r="B200" s="9" t="s">
        <v>208</v>
      </c>
      <c r="C200" s="9" t="s">
        <v>351</v>
      </c>
      <c r="D200" s="9" t="s">
        <v>352</v>
      </c>
      <c r="E200" s="13" t="s">
        <v>353</v>
      </c>
      <c r="F200" s="10" t="s">
        <v>29</v>
      </c>
      <c r="G200" s="14">
        <v>10</v>
      </c>
      <c r="H200" s="12">
        <v>35</v>
      </c>
      <c r="I200" s="18">
        <v>350</v>
      </c>
      <c r="J200" s="1">
        <f t="shared" si="6"/>
        <v>328.560785</v>
      </c>
      <c r="K200" s="1">
        <f t="shared" si="7"/>
        <v>32.8560785</v>
      </c>
      <c r="XFB200"/>
    </row>
    <row r="201" s="1" customFormat="1" spans="1:16382">
      <c r="A201" s="8" t="s">
        <v>202</v>
      </c>
      <c r="B201" s="9" t="s">
        <v>208</v>
      </c>
      <c r="C201" s="9" t="s">
        <v>241</v>
      </c>
      <c r="D201" s="9" t="s">
        <v>242</v>
      </c>
      <c r="E201" s="13" t="s">
        <v>243</v>
      </c>
      <c r="F201" s="10" t="s">
        <v>244</v>
      </c>
      <c r="G201" s="14">
        <v>1200</v>
      </c>
      <c r="H201" s="12">
        <v>2.2</v>
      </c>
      <c r="I201" s="18">
        <v>2640</v>
      </c>
      <c r="J201" s="1">
        <f t="shared" si="6"/>
        <v>2478.287064</v>
      </c>
      <c r="K201" s="1">
        <f t="shared" si="7"/>
        <v>2.06523922</v>
      </c>
      <c r="XFB201"/>
    </row>
    <row r="202" s="1" customFormat="1" spans="1:16382">
      <c r="A202" s="8" t="s">
        <v>202</v>
      </c>
      <c r="B202" s="9" t="s">
        <v>208</v>
      </c>
      <c r="C202" s="9" t="s">
        <v>354</v>
      </c>
      <c r="D202" s="9" t="s">
        <v>355</v>
      </c>
      <c r="E202" s="13" t="s">
        <v>356</v>
      </c>
      <c r="F202" s="10" t="s">
        <v>244</v>
      </c>
      <c r="G202" s="14">
        <v>120</v>
      </c>
      <c r="H202" s="12">
        <v>5</v>
      </c>
      <c r="I202" s="18">
        <v>600</v>
      </c>
      <c r="J202" s="1">
        <f t="shared" si="6"/>
        <v>563.24706</v>
      </c>
      <c r="K202" s="1">
        <f t="shared" si="7"/>
        <v>4.6937255</v>
      </c>
      <c r="XFB202"/>
    </row>
    <row r="203" s="1" customFormat="1" spans="1:16382">
      <c r="A203" s="8" t="s">
        <v>202</v>
      </c>
      <c r="B203" s="9" t="s">
        <v>208</v>
      </c>
      <c r="C203" s="9" t="s">
        <v>283</v>
      </c>
      <c r="D203" s="9" t="s">
        <v>357</v>
      </c>
      <c r="E203" s="13" t="s">
        <v>285</v>
      </c>
      <c r="F203" s="10" t="s">
        <v>244</v>
      </c>
      <c r="G203" s="14">
        <v>24</v>
      </c>
      <c r="H203" s="12">
        <v>30</v>
      </c>
      <c r="I203" s="18">
        <v>720</v>
      </c>
      <c r="J203" s="1">
        <f t="shared" si="6"/>
        <v>675.896472</v>
      </c>
      <c r="K203" s="1">
        <f t="shared" si="7"/>
        <v>28.162353</v>
      </c>
      <c r="XFB203"/>
    </row>
    <row r="204" s="1" customFormat="1" spans="1:16382">
      <c r="A204" s="8" t="s">
        <v>202</v>
      </c>
      <c r="B204" s="9" t="s">
        <v>208</v>
      </c>
      <c r="C204" s="9" t="s">
        <v>336</v>
      </c>
      <c r="D204" s="9" t="s">
        <v>358</v>
      </c>
      <c r="E204" s="13" t="s">
        <v>251</v>
      </c>
      <c r="F204" s="10" t="s">
        <v>233</v>
      </c>
      <c r="G204" s="14">
        <v>900</v>
      </c>
      <c r="H204" s="12">
        <v>2</v>
      </c>
      <c r="I204" s="18">
        <v>1800</v>
      </c>
      <c r="J204" s="1">
        <f t="shared" si="6"/>
        <v>1689.74118</v>
      </c>
      <c r="K204" s="1">
        <f t="shared" si="7"/>
        <v>1.8774902</v>
      </c>
      <c r="XFB204"/>
    </row>
    <row r="205" s="1" customFormat="1" spans="1:16382">
      <c r="A205" s="8" t="s">
        <v>359</v>
      </c>
      <c r="B205" s="9" t="s">
        <v>208</v>
      </c>
      <c r="C205" s="9" t="s">
        <v>360</v>
      </c>
      <c r="D205" s="9" t="s">
        <v>361</v>
      </c>
      <c r="E205" s="13" t="s">
        <v>362</v>
      </c>
      <c r="F205" s="10" t="s">
        <v>15</v>
      </c>
      <c r="G205" s="14">
        <v>1</v>
      </c>
      <c r="H205" s="12">
        <v>462.9</v>
      </c>
      <c r="I205" s="18">
        <f>H205*G205</f>
        <v>462.9</v>
      </c>
      <c r="J205" s="1">
        <f t="shared" si="6"/>
        <v>434.54510679</v>
      </c>
      <c r="K205" s="1">
        <f t="shared" si="7"/>
        <v>434.54510679</v>
      </c>
      <c r="XFB205"/>
    </row>
    <row r="206" s="1" customFormat="1" spans="1:16382">
      <c r="A206" s="8" t="s">
        <v>359</v>
      </c>
      <c r="B206" s="9" t="s">
        <v>208</v>
      </c>
      <c r="C206" s="9" t="s">
        <v>360</v>
      </c>
      <c r="D206" s="9" t="s">
        <v>361</v>
      </c>
      <c r="E206" s="13" t="s">
        <v>362</v>
      </c>
      <c r="F206" s="10" t="s">
        <v>15</v>
      </c>
      <c r="G206" s="14">
        <v>1</v>
      </c>
      <c r="H206" s="12">
        <v>465.8</v>
      </c>
      <c r="I206" s="20">
        <v>2.9</v>
      </c>
      <c r="J206" s="1">
        <f t="shared" si="6"/>
        <v>2.72236079</v>
      </c>
      <c r="K206" s="1">
        <f t="shared" si="7"/>
        <v>2.72236079</v>
      </c>
      <c r="XFB206"/>
    </row>
    <row r="207" s="1" customFormat="1" spans="1:16382">
      <c r="A207" s="8" t="s">
        <v>202</v>
      </c>
      <c r="B207" s="9" t="s">
        <v>208</v>
      </c>
      <c r="C207" s="9" t="s">
        <v>265</v>
      </c>
      <c r="D207" s="9" t="s">
        <v>363</v>
      </c>
      <c r="E207" s="13" t="s">
        <v>267</v>
      </c>
      <c r="F207" s="10" t="s">
        <v>15</v>
      </c>
      <c r="G207" s="14">
        <v>5</v>
      </c>
      <c r="H207" s="12">
        <v>247</v>
      </c>
      <c r="I207" s="18">
        <v>1235</v>
      </c>
      <c r="J207" s="1">
        <f t="shared" si="6"/>
        <v>1159.3501985</v>
      </c>
      <c r="K207" s="1">
        <f t="shared" si="7"/>
        <v>231.8700397</v>
      </c>
      <c r="XFB207"/>
    </row>
    <row r="208" s="1" customFormat="1" spans="1:16382">
      <c r="A208" s="8" t="s">
        <v>202</v>
      </c>
      <c r="B208" s="9" t="s">
        <v>208</v>
      </c>
      <c r="C208" s="9" t="s">
        <v>265</v>
      </c>
      <c r="D208" s="9" t="s">
        <v>266</v>
      </c>
      <c r="E208" s="13" t="s">
        <v>267</v>
      </c>
      <c r="F208" s="10" t="s">
        <v>268</v>
      </c>
      <c r="G208" s="14">
        <v>100</v>
      </c>
      <c r="H208" s="12">
        <v>4.5</v>
      </c>
      <c r="I208" s="18">
        <v>450</v>
      </c>
      <c r="J208" s="1">
        <f t="shared" si="6"/>
        <v>422.435295</v>
      </c>
      <c r="K208" s="1">
        <f t="shared" si="7"/>
        <v>4.22435295</v>
      </c>
      <c r="XFB208"/>
    </row>
    <row r="209" s="1" customFormat="1" spans="1:16382">
      <c r="A209" s="8" t="s">
        <v>202</v>
      </c>
      <c r="B209" s="9" t="s">
        <v>208</v>
      </c>
      <c r="C209" s="9" t="s">
        <v>265</v>
      </c>
      <c r="D209" s="9" t="s">
        <v>364</v>
      </c>
      <c r="E209" s="13" t="s">
        <v>267</v>
      </c>
      <c r="F209" s="10" t="s">
        <v>15</v>
      </c>
      <c r="G209" s="14">
        <v>1</v>
      </c>
      <c r="H209" s="12">
        <v>320</v>
      </c>
      <c r="I209" s="18">
        <v>320</v>
      </c>
      <c r="J209" s="1">
        <f t="shared" si="6"/>
        <v>300.398432</v>
      </c>
      <c r="K209" s="1">
        <f t="shared" si="7"/>
        <v>300.398432</v>
      </c>
      <c r="XFB209"/>
    </row>
    <row r="210" s="1" customFormat="1" spans="1:16382">
      <c r="A210" s="8" t="s">
        <v>202</v>
      </c>
      <c r="B210" s="9" t="s">
        <v>208</v>
      </c>
      <c r="C210" s="9" t="s">
        <v>365</v>
      </c>
      <c r="D210" s="9" t="s">
        <v>294</v>
      </c>
      <c r="E210" s="13" t="s">
        <v>366</v>
      </c>
      <c r="F210" s="10" t="s">
        <v>268</v>
      </c>
      <c r="G210" s="14">
        <v>300</v>
      </c>
      <c r="H210" s="12">
        <v>5</v>
      </c>
      <c r="I210" s="18">
        <v>1500</v>
      </c>
      <c r="J210" s="1">
        <f t="shared" si="6"/>
        <v>1408.11765</v>
      </c>
      <c r="K210" s="1">
        <f t="shared" si="7"/>
        <v>4.6937255</v>
      </c>
      <c r="XFB210"/>
    </row>
    <row r="211" s="1" customFormat="1" spans="1:16382">
      <c r="A211" s="8" t="s">
        <v>202</v>
      </c>
      <c r="B211" s="9" t="s">
        <v>208</v>
      </c>
      <c r="C211" s="9" t="s">
        <v>344</v>
      </c>
      <c r="D211" s="9" t="s">
        <v>345</v>
      </c>
      <c r="E211" s="13" t="s">
        <v>346</v>
      </c>
      <c r="F211" s="10" t="s">
        <v>214</v>
      </c>
      <c r="G211" s="14">
        <v>50</v>
      </c>
      <c r="H211" s="12">
        <v>2.8</v>
      </c>
      <c r="I211" s="18">
        <v>140</v>
      </c>
      <c r="J211" s="1">
        <f t="shared" si="6"/>
        <v>131.424314</v>
      </c>
      <c r="K211" s="1">
        <f t="shared" si="7"/>
        <v>2.62848628</v>
      </c>
      <c r="XFB211"/>
    </row>
    <row r="212" s="1" customFormat="1" spans="1:16382">
      <c r="A212" s="8" t="s">
        <v>202</v>
      </c>
      <c r="B212" s="9" t="s">
        <v>208</v>
      </c>
      <c r="C212" s="9" t="s">
        <v>265</v>
      </c>
      <c r="D212" s="9" t="s">
        <v>367</v>
      </c>
      <c r="E212" s="13" t="s">
        <v>267</v>
      </c>
      <c r="F212" s="10" t="s">
        <v>268</v>
      </c>
      <c r="G212" s="14">
        <v>40</v>
      </c>
      <c r="H212" s="12">
        <v>14</v>
      </c>
      <c r="I212" s="18">
        <v>560</v>
      </c>
      <c r="J212" s="1">
        <f t="shared" si="6"/>
        <v>525.697256</v>
      </c>
      <c r="K212" s="1">
        <f t="shared" si="7"/>
        <v>13.1424314</v>
      </c>
      <c r="XFB212"/>
    </row>
    <row r="213" s="1" customFormat="1" spans="1:16382">
      <c r="A213" s="8" t="s">
        <v>202</v>
      </c>
      <c r="B213" s="9" t="s">
        <v>208</v>
      </c>
      <c r="C213" s="9" t="s">
        <v>273</v>
      </c>
      <c r="D213" s="9" t="s">
        <v>274</v>
      </c>
      <c r="E213" s="13" t="s">
        <v>275</v>
      </c>
      <c r="F213" s="10" t="s">
        <v>233</v>
      </c>
      <c r="G213" s="14">
        <v>200</v>
      </c>
      <c r="H213" s="12">
        <v>7</v>
      </c>
      <c r="I213" s="18">
        <v>1400</v>
      </c>
      <c r="J213" s="1">
        <f t="shared" si="6"/>
        <v>1314.24314</v>
      </c>
      <c r="K213" s="1">
        <f t="shared" si="7"/>
        <v>6.5712157</v>
      </c>
      <c r="XFB213"/>
    </row>
    <row r="214" s="1" customFormat="1" spans="1:16382">
      <c r="A214" s="8" t="s">
        <v>202</v>
      </c>
      <c r="B214" s="9" t="s">
        <v>208</v>
      </c>
      <c r="C214" s="9" t="s">
        <v>276</v>
      </c>
      <c r="D214" s="9" t="s">
        <v>277</v>
      </c>
      <c r="E214" s="13" t="s">
        <v>278</v>
      </c>
      <c r="F214" s="10" t="s">
        <v>279</v>
      </c>
      <c r="G214" s="14">
        <v>16</v>
      </c>
      <c r="H214" s="12">
        <v>48</v>
      </c>
      <c r="I214" s="18">
        <v>768</v>
      </c>
      <c r="J214" s="1">
        <f t="shared" si="6"/>
        <v>720.9562368</v>
      </c>
      <c r="K214" s="1">
        <f t="shared" si="7"/>
        <v>45.0597648</v>
      </c>
      <c r="XFB214"/>
    </row>
    <row r="215" s="1" customFormat="1" spans="1:16382">
      <c r="A215" s="8" t="s">
        <v>202</v>
      </c>
      <c r="B215" s="9" t="s">
        <v>208</v>
      </c>
      <c r="C215" s="9" t="s">
        <v>297</v>
      </c>
      <c r="D215" s="9" t="s">
        <v>300</v>
      </c>
      <c r="E215" s="13" t="s">
        <v>299</v>
      </c>
      <c r="F215" s="10" t="s">
        <v>15</v>
      </c>
      <c r="G215" s="14">
        <v>6</v>
      </c>
      <c r="H215" s="12">
        <v>67.2</v>
      </c>
      <c r="I215" s="18">
        <v>403.2</v>
      </c>
      <c r="J215" s="1">
        <f t="shared" si="6"/>
        <v>378.50202432</v>
      </c>
      <c r="K215" s="1">
        <f t="shared" si="7"/>
        <v>63.08367072</v>
      </c>
      <c r="XFB215"/>
    </row>
    <row r="216" s="1" customFormat="1" spans="1:16382">
      <c r="A216" s="8" t="s">
        <v>232</v>
      </c>
      <c r="B216" s="9" t="s">
        <v>208</v>
      </c>
      <c r="C216" s="9" t="s">
        <v>327</v>
      </c>
      <c r="D216" s="9" t="s">
        <v>368</v>
      </c>
      <c r="E216" s="13" t="s">
        <v>232</v>
      </c>
      <c r="F216" s="10" t="s">
        <v>233</v>
      </c>
      <c r="G216" s="14">
        <v>9600</v>
      </c>
      <c r="H216" s="12">
        <v>0.65</v>
      </c>
      <c r="I216" s="18">
        <v>6240</v>
      </c>
      <c r="J216" s="1">
        <f t="shared" si="6"/>
        <v>5857.769424</v>
      </c>
      <c r="K216" s="1">
        <f t="shared" si="7"/>
        <v>0.610184315</v>
      </c>
      <c r="XFB216"/>
    </row>
    <row r="217" s="1" customFormat="1" spans="1:16382">
      <c r="A217" s="8" t="s">
        <v>232</v>
      </c>
      <c r="B217" s="9" t="s">
        <v>208</v>
      </c>
      <c r="C217" s="9" t="s">
        <v>327</v>
      </c>
      <c r="D217" s="9" t="s">
        <v>328</v>
      </c>
      <c r="E217" s="13" t="s">
        <v>232</v>
      </c>
      <c r="F217" s="10" t="s">
        <v>233</v>
      </c>
      <c r="G217" s="14">
        <v>1500</v>
      </c>
      <c r="H217" s="12">
        <v>0.35</v>
      </c>
      <c r="I217" s="18">
        <v>525</v>
      </c>
      <c r="J217" s="1">
        <f t="shared" si="6"/>
        <v>492.8411775</v>
      </c>
      <c r="K217" s="1">
        <f t="shared" si="7"/>
        <v>0.328560785</v>
      </c>
      <c r="XFB217"/>
    </row>
    <row r="218" s="1" customFormat="1" spans="1:16382">
      <c r="A218" s="8" t="s">
        <v>202</v>
      </c>
      <c r="B218" s="9" t="s">
        <v>208</v>
      </c>
      <c r="C218" s="9" t="s">
        <v>369</v>
      </c>
      <c r="D218" s="9" t="s">
        <v>358</v>
      </c>
      <c r="E218" s="13" t="s">
        <v>370</v>
      </c>
      <c r="F218" s="10" t="s">
        <v>335</v>
      </c>
      <c r="G218" s="14">
        <v>1000</v>
      </c>
      <c r="H218" s="12">
        <v>1.2</v>
      </c>
      <c r="I218" s="18">
        <v>1200</v>
      </c>
      <c r="J218" s="1">
        <f t="shared" si="6"/>
        <v>1126.49412</v>
      </c>
      <c r="K218" s="1">
        <f t="shared" si="7"/>
        <v>1.12649412</v>
      </c>
      <c r="XFB218"/>
    </row>
    <row r="219" s="1" customFormat="1" spans="1:16382">
      <c r="A219" s="8" t="s">
        <v>317</v>
      </c>
      <c r="B219" s="9" t="s">
        <v>208</v>
      </c>
      <c r="C219" s="9" t="s">
        <v>318</v>
      </c>
      <c r="D219" s="9" t="s">
        <v>321</v>
      </c>
      <c r="E219" s="13" t="s">
        <v>320</v>
      </c>
      <c r="F219" s="10" t="s">
        <v>15</v>
      </c>
      <c r="G219" s="14">
        <v>4</v>
      </c>
      <c r="H219" s="12">
        <v>1750</v>
      </c>
      <c r="I219" s="18">
        <v>7000</v>
      </c>
      <c r="J219" s="1">
        <f t="shared" si="6"/>
        <v>6571.2157</v>
      </c>
      <c r="K219" s="1">
        <f t="shared" si="7"/>
        <v>1642.803925</v>
      </c>
      <c r="XFB219"/>
    </row>
    <row r="220" s="1" customFormat="1" spans="1:16382">
      <c r="A220" s="8" t="s">
        <v>317</v>
      </c>
      <c r="B220" s="9" t="s">
        <v>208</v>
      </c>
      <c r="C220" s="9" t="s">
        <v>318</v>
      </c>
      <c r="D220" s="9" t="s">
        <v>321</v>
      </c>
      <c r="E220" s="13" t="s">
        <v>320</v>
      </c>
      <c r="F220" s="10" t="s">
        <v>15</v>
      </c>
      <c r="G220" s="14">
        <v>4</v>
      </c>
      <c r="H220" s="12">
        <v>1750</v>
      </c>
      <c r="I220" s="18">
        <v>7000</v>
      </c>
      <c r="J220" s="1">
        <f t="shared" si="6"/>
        <v>6571.2157</v>
      </c>
      <c r="K220" s="1">
        <f t="shared" si="7"/>
        <v>1642.803925</v>
      </c>
      <c r="XFB220"/>
    </row>
    <row r="221" s="1" customFormat="1" spans="1:16382">
      <c r="A221" s="8" t="s">
        <v>317</v>
      </c>
      <c r="B221" s="9" t="s">
        <v>208</v>
      </c>
      <c r="C221" s="9" t="s">
        <v>318</v>
      </c>
      <c r="D221" s="9" t="s">
        <v>322</v>
      </c>
      <c r="E221" s="13" t="s">
        <v>320</v>
      </c>
      <c r="F221" s="10" t="s">
        <v>15</v>
      </c>
      <c r="G221" s="14">
        <v>4</v>
      </c>
      <c r="H221" s="12">
        <v>1437.5</v>
      </c>
      <c r="I221" s="18">
        <v>5750</v>
      </c>
      <c r="J221" s="1">
        <f t="shared" si="6"/>
        <v>5397.784325</v>
      </c>
      <c r="K221" s="1">
        <f t="shared" si="7"/>
        <v>1349.44608125</v>
      </c>
      <c r="XFB221"/>
    </row>
    <row r="222" s="1" customFormat="1" spans="1:16382">
      <c r="A222" s="8" t="s">
        <v>317</v>
      </c>
      <c r="B222" s="9" t="s">
        <v>208</v>
      </c>
      <c r="C222" s="9" t="s">
        <v>318</v>
      </c>
      <c r="D222" s="9" t="s">
        <v>322</v>
      </c>
      <c r="E222" s="13" t="s">
        <v>320</v>
      </c>
      <c r="F222" s="10" t="s">
        <v>15</v>
      </c>
      <c r="G222" s="14">
        <v>4</v>
      </c>
      <c r="H222" s="12">
        <v>1437.5</v>
      </c>
      <c r="I222" s="18">
        <v>5750</v>
      </c>
      <c r="J222" s="1">
        <f t="shared" si="6"/>
        <v>5397.784325</v>
      </c>
      <c r="K222" s="1">
        <f t="shared" si="7"/>
        <v>1349.44608125</v>
      </c>
      <c r="XFB222"/>
    </row>
    <row r="223" s="1" customFormat="1" spans="1:16382">
      <c r="A223" s="8" t="s">
        <v>371</v>
      </c>
      <c r="B223" s="9" t="s">
        <v>208</v>
      </c>
      <c r="C223" s="9" t="s">
        <v>372</v>
      </c>
      <c r="D223" s="9" t="s">
        <v>373</v>
      </c>
      <c r="E223" s="13" t="s">
        <v>374</v>
      </c>
      <c r="F223" s="10" t="s">
        <v>15</v>
      </c>
      <c r="G223" s="14">
        <v>20</v>
      </c>
      <c r="H223" s="12">
        <v>2700</v>
      </c>
      <c r="I223" s="18">
        <v>54000</v>
      </c>
      <c r="J223" s="1">
        <f t="shared" si="6"/>
        <v>50692.2354</v>
      </c>
      <c r="K223" s="1">
        <f t="shared" si="7"/>
        <v>2534.61177</v>
      </c>
      <c r="XFB223"/>
    </row>
    <row r="224" s="1" customFormat="1" spans="1:16382">
      <c r="A224" s="8" t="s">
        <v>375</v>
      </c>
      <c r="B224" s="9" t="s">
        <v>208</v>
      </c>
      <c r="C224" s="9" t="s">
        <v>376</v>
      </c>
      <c r="D224" s="9" t="s">
        <v>377</v>
      </c>
      <c r="E224" s="13" t="s">
        <v>375</v>
      </c>
      <c r="F224" s="10" t="s">
        <v>268</v>
      </c>
      <c r="G224" s="14">
        <v>1500</v>
      </c>
      <c r="H224" s="12">
        <v>3.8</v>
      </c>
      <c r="I224" s="18">
        <v>5700</v>
      </c>
      <c r="J224" s="1">
        <f t="shared" si="6"/>
        <v>5350.84707</v>
      </c>
      <c r="K224" s="1">
        <f t="shared" si="7"/>
        <v>3.56723138</v>
      </c>
      <c r="XFB224"/>
    </row>
    <row r="225" s="1" customFormat="1" spans="1:16382">
      <c r="A225" s="8" t="s">
        <v>378</v>
      </c>
      <c r="B225" s="9" t="s">
        <v>208</v>
      </c>
      <c r="C225" s="9" t="s">
        <v>379</v>
      </c>
      <c r="D225" s="9" t="s">
        <v>380</v>
      </c>
      <c r="E225" s="13" t="s">
        <v>378</v>
      </c>
      <c r="F225" s="10" t="s">
        <v>237</v>
      </c>
      <c r="G225" s="14">
        <v>2</v>
      </c>
      <c r="H225" s="12">
        <v>8500</v>
      </c>
      <c r="I225" s="18">
        <v>17000</v>
      </c>
      <c r="J225" s="1">
        <f t="shared" si="6"/>
        <v>15958.6667</v>
      </c>
      <c r="K225" s="1">
        <f t="shared" si="7"/>
        <v>7979.33335</v>
      </c>
      <c r="XFB225"/>
    </row>
    <row r="226" s="1" customFormat="1" ht="23.1" customHeight="1" spans="1:11">
      <c r="A226" s="8" t="s">
        <v>34</v>
      </c>
      <c r="B226" s="9" t="s">
        <v>70</v>
      </c>
      <c r="C226" s="9" t="s">
        <v>381</v>
      </c>
      <c r="D226" s="9" t="s">
        <v>382</v>
      </c>
      <c r="E226" s="9" t="s">
        <v>383</v>
      </c>
      <c r="F226" s="10" t="s">
        <v>42</v>
      </c>
      <c r="G226" s="11">
        <v>300</v>
      </c>
      <c r="H226" s="12">
        <v>4.8</v>
      </c>
      <c r="I226" s="21">
        <f t="shared" ref="I226:I232" si="8">G226*H226</f>
        <v>1440</v>
      </c>
      <c r="J226" s="1">
        <f t="shared" si="6"/>
        <v>1351.792944</v>
      </c>
      <c r="K226" s="1">
        <f t="shared" si="7"/>
        <v>4.50597648</v>
      </c>
    </row>
    <row r="227" s="1" customFormat="1" ht="23.1" customHeight="1" spans="1:11">
      <c r="A227" s="8" t="s">
        <v>384</v>
      </c>
      <c r="B227" s="9" t="s">
        <v>70</v>
      </c>
      <c r="C227" s="9" t="s">
        <v>385</v>
      </c>
      <c r="D227" s="9" t="s">
        <v>386</v>
      </c>
      <c r="E227" s="9" t="s">
        <v>387</v>
      </c>
      <c r="F227" s="10" t="s">
        <v>15</v>
      </c>
      <c r="G227" s="11">
        <v>300</v>
      </c>
      <c r="H227" s="12">
        <v>15.4</v>
      </c>
      <c r="I227" s="21">
        <f t="shared" si="8"/>
        <v>4620</v>
      </c>
      <c r="J227" s="1">
        <f t="shared" si="6"/>
        <v>4337.002362</v>
      </c>
      <c r="K227" s="1">
        <f t="shared" si="7"/>
        <v>14.45667454</v>
      </c>
    </row>
    <row r="228" s="1" customFormat="1" ht="23.1" customHeight="1" spans="1:11">
      <c r="A228" s="8" t="s">
        <v>88</v>
      </c>
      <c r="B228" s="9" t="s">
        <v>70</v>
      </c>
      <c r="C228" s="9" t="s">
        <v>189</v>
      </c>
      <c r="D228" s="9" t="s">
        <v>99</v>
      </c>
      <c r="E228" s="9" t="s">
        <v>120</v>
      </c>
      <c r="F228" s="10" t="s">
        <v>29</v>
      </c>
      <c r="G228" s="11">
        <v>100</v>
      </c>
      <c r="H228" s="12">
        <v>11.3</v>
      </c>
      <c r="I228" s="21">
        <f t="shared" si="8"/>
        <v>1130</v>
      </c>
      <c r="J228" s="1">
        <f t="shared" si="6"/>
        <v>1060.781963</v>
      </c>
      <c r="K228" s="1">
        <f t="shared" si="7"/>
        <v>10.60781963</v>
      </c>
    </row>
    <row r="229" s="1" customFormat="1" ht="23.1" customHeight="1" spans="1:11">
      <c r="A229" s="8" t="s">
        <v>88</v>
      </c>
      <c r="B229" s="9" t="s">
        <v>70</v>
      </c>
      <c r="C229" s="9" t="s">
        <v>89</v>
      </c>
      <c r="D229" s="9" t="s">
        <v>388</v>
      </c>
      <c r="E229" s="9" t="s">
        <v>389</v>
      </c>
      <c r="F229" s="10" t="s">
        <v>15</v>
      </c>
      <c r="G229" s="11">
        <v>400</v>
      </c>
      <c r="H229" s="12">
        <v>8.95</v>
      </c>
      <c r="I229" s="21">
        <f t="shared" si="8"/>
        <v>3580</v>
      </c>
      <c r="J229" s="1">
        <f t="shared" si="6"/>
        <v>3360.707458</v>
      </c>
      <c r="K229" s="1">
        <f t="shared" si="7"/>
        <v>8.401768645</v>
      </c>
    </row>
    <row r="230" s="1" customFormat="1" ht="23.1" customHeight="1" spans="1:11">
      <c r="A230" s="8" t="s">
        <v>88</v>
      </c>
      <c r="B230" s="9" t="s">
        <v>70</v>
      </c>
      <c r="C230" s="9" t="s">
        <v>390</v>
      </c>
      <c r="D230" s="9" t="s">
        <v>388</v>
      </c>
      <c r="E230" s="9" t="s">
        <v>391</v>
      </c>
      <c r="F230" s="10" t="s">
        <v>15</v>
      </c>
      <c r="G230" s="11">
        <v>300</v>
      </c>
      <c r="H230" s="12">
        <v>17.8</v>
      </c>
      <c r="I230" s="21">
        <f t="shared" si="8"/>
        <v>5340</v>
      </c>
      <c r="J230" s="1">
        <f t="shared" si="6"/>
        <v>5012.898834</v>
      </c>
      <c r="K230" s="1">
        <f t="shared" si="7"/>
        <v>16.70966278</v>
      </c>
    </row>
    <row r="231" s="1" customFormat="1" ht="23.1" customHeight="1" spans="1:11">
      <c r="A231" s="8" t="s">
        <v>392</v>
      </c>
      <c r="B231" s="9" t="s">
        <v>70</v>
      </c>
      <c r="C231" s="9" t="s">
        <v>393</v>
      </c>
      <c r="D231" s="9" t="s">
        <v>394</v>
      </c>
      <c r="E231" s="9" t="s">
        <v>395</v>
      </c>
      <c r="F231" s="10" t="s">
        <v>15</v>
      </c>
      <c r="G231" s="11">
        <v>120</v>
      </c>
      <c r="H231" s="12">
        <v>10</v>
      </c>
      <c r="I231" s="21">
        <f t="shared" si="8"/>
        <v>1200</v>
      </c>
      <c r="J231" s="1">
        <f t="shared" si="6"/>
        <v>1126.49412</v>
      </c>
      <c r="K231" s="1">
        <f t="shared" si="7"/>
        <v>9.387451</v>
      </c>
    </row>
    <row r="232" s="1" customFormat="1" ht="23.1" customHeight="1" spans="1:11">
      <c r="A232" s="8" t="s">
        <v>88</v>
      </c>
      <c r="B232" s="9" t="s">
        <v>70</v>
      </c>
      <c r="C232" s="9" t="s">
        <v>89</v>
      </c>
      <c r="D232" s="9" t="s">
        <v>388</v>
      </c>
      <c r="E232" s="9" t="s">
        <v>389</v>
      </c>
      <c r="F232" s="10" t="s">
        <v>15</v>
      </c>
      <c r="G232" s="11">
        <v>400</v>
      </c>
      <c r="H232" s="12">
        <v>10.63</v>
      </c>
      <c r="I232" s="21">
        <f t="shared" si="8"/>
        <v>4252</v>
      </c>
      <c r="J232" s="1">
        <f t="shared" si="6"/>
        <v>3991.5441652</v>
      </c>
      <c r="K232" s="1">
        <f t="shared" si="7"/>
        <v>9.978860413</v>
      </c>
    </row>
    <row r="233" s="1" customFormat="1" spans="1:16382">
      <c r="A233" s="8" t="s">
        <v>396</v>
      </c>
      <c r="B233" s="9" t="s">
        <v>397</v>
      </c>
      <c r="C233" s="9" t="s">
        <v>398</v>
      </c>
      <c r="D233" s="9" t="s">
        <v>399</v>
      </c>
      <c r="E233" s="13" t="s">
        <v>396</v>
      </c>
      <c r="F233" s="10" t="s">
        <v>206</v>
      </c>
      <c r="G233" s="14">
        <v>60</v>
      </c>
      <c r="H233" s="12">
        <v>44.5</v>
      </c>
      <c r="I233" s="18">
        <v>2670</v>
      </c>
      <c r="J233" s="1">
        <f t="shared" si="6"/>
        <v>2506.449417</v>
      </c>
      <c r="K233" s="1">
        <f t="shared" si="7"/>
        <v>41.77415695</v>
      </c>
      <c r="XFB233"/>
    </row>
    <row r="234" s="1" customFormat="1" spans="1:16382">
      <c r="A234" s="8" t="s">
        <v>202</v>
      </c>
      <c r="B234" s="9" t="s">
        <v>397</v>
      </c>
      <c r="C234" s="9" t="s">
        <v>400</v>
      </c>
      <c r="D234" s="9" t="s">
        <v>401</v>
      </c>
      <c r="E234" s="13" t="s">
        <v>396</v>
      </c>
      <c r="F234" s="10" t="s">
        <v>206</v>
      </c>
      <c r="G234" s="14">
        <v>500</v>
      </c>
      <c r="H234" s="12">
        <v>27.5</v>
      </c>
      <c r="I234" s="18">
        <v>13750</v>
      </c>
      <c r="J234" s="1">
        <f t="shared" si="6"/>
        <v>12907.745125</v>
      </c>
      <c r="K234" s="1">
        <f t="shared" si="7"/>
        <v>25.81549025</v>
      </c>
      <c r="XFB234"/>
    </row>
    <row r="235" s="1" customFormat="1" spans="1:16382">
      <c r="A235" s="8" t="s">
        <v>402</v>
      </c>
      <c r="B235" s="9" t="s">
        <v>397</v>
      </c>
      <c r="C235" s="9" t="s">
        <v>403</v>
      </c>
      <c r="D235" s="9" t="s">
        <v>404</v>
      </c>
      <c r="E235" s="13" t="s">
        <v>402</v>
      </c>
      <c r="F235" s="10" t="s">
        <v>268</v>
      </c>
      <c r="G235" s="14">
        <v>600</v>
      </c>
      <c r="H235" s="12">
        <v>3.6</v>
      </c>
      <c r="I235" s="18">
        <v>2160</v>
      </c>
      <c r="J235" s="1">
        <f t="shared" si="6"/>
        <v>2027.689416</v>
      </c>
      <c r="K235" s="1">
        <f t="shared" si="7"/>
        <v>3.37948236</v>
      </c>
      <c r="XFB235"/>
    </row>
    <row r="236" s="1" customFormat="1" spans="1:16382">
      <c r="A236" s="8" t="s">
        <v>402</v>
      </c>
      <c r="B236" s="9" t="s">
        <v>397</v>
      </c>
      <c r="C236" s="9" t="s">
        <v>403</v>
      </c>
      <c r="D236" s="9" t="s">
        <v>405</v>
      </c>
      <c r="E236" s="13" t="s">
        <v>402</v>
      </c>
      <c r="F236" s="10" t="s">
        <v>268</v>
      </c>
      <c r="G236" s="14">
        <v>600</v>
      </c>
      <c r="H236" s="12">
        <v>5.4</v>
      </c>
      <c r="I236" s="18">
        <v>3240</v>
      </c>
      <c r="J236" s="1">
        <f t="shared" si="6"/>
        <v>3041.534124</v>
      </c>
      <c r="K236" s="1">
        <f t="shared" si="7"/>
        <v>5.06922354</v>
      </c>
      <c r="XFB236"/>
    </row>
    <row r="237" s="1" customFormat="1" spans="1:16382">
      <c r="A237" s="8" t="s">
        <v>402</v>
      </c>
      <c r="B237" s="9" t="s">
        <v>397</v>
      </c>
      <c r="C237" s="9" t="s">
        <v>403</v>
      </c>
      <c r="D237" s="9" t="s">
        <v>406</v>
      </c>
      <c r="E237" s="13" t="s">
        <v>402</v>
      </c>
      <c r="F237" s="10" t="s">
        <v>268</v>
      </c>
      <c r="G237" s="14">
        <v>600</v>
      </c>
      <c r="H237" s="12">
        <v>4</v>
      </c>
      <c r="I237" s="18">
        <v>2400</v>
      </c>
      <c r="J237" s="1">
        <f t="shared" si="6"/>
        <v>2252.98824</v>
      </c>
      <c r="K237" s="1">
        <f t="shared" si="7"/>
        <v>3.7549804</v>
      </c>
      <c r="XFB237"/>
    </row>
    <row r="238" s="1" customFormat="1" spans="1:16382">
      <c r="A238" s="8" t="s">
        <v>407</v>
      </c>
      <c r="B238" s="9" t="s">
        <v>408</v>
      </c>
      <c r="C238" s="9" t="s">
        <v>409</v>
      </c>
      <c r="D238" s="9" t="s">
        <v>410</v>
      </c>
      <c r="E238" s="13" t="s">
        <v>402</v>
      </c>
      <c r="F238" s="10" t="s">
        <v>268</v>
      </c>
      <c r="G238" s="14">
        <v>50</v>
      </c>
      <c r="H238" s="12">
        <v>16</v>
      </c>
      <c r="I238" s="18">
        <v>800</v>
      </c>
      <c r="J238" s="1">
        <f t="shared" si="6"/>
        <v>750.99608</v>
      </c>
      <c r="K238" s="1">
        <f t="shared" si="7"/>
        <v>15.0199216</v>
      </c>
      <c r="XFB238"/>
    </row>
    <row r="239" s="1" customFormat="1" ht="23.1" customHeight="1" spans="1:11">
      <c r="A239" s="8" t="s">
        <v>411</v>
      </c>
      <c r="B239" s="9" t="s">
        <v>412</v>
      </c>
      <c r="C239" s="9" t="s">
        <v>413</v>
      </c>
      <c r="D239" s="9" t="s">
        <v>414</v>
      </c>
      <c r="E239" s="9" t="s">
        <v>415</v>
      </c>
      <c r="F239" s="10" t="s">
        <v>15</v>
      </c>
      <c r="G239" s="11">
        <v>200</v>
      </c>
      <c r="H239" s="12">
        <v>31.95</v>
      </c>
      <c r="I239" s="21">
        <f>G239*H239</f>
        <v>6390</v>
      </c>
      <c r="J239" s="1">
        <f t="shared" si="6"/>
        <v>5998.581189</v>
      </c>
      <c r="K239" s="1">
        <f t="shared" si="7"/>
        <v>29.992905945</v>
      </c>
    </row>
    <row r="240" s="1" customFormat="1" spans="1:16382">
      <c r="A240" s="8" t="s">
        <v>416</v>
      </c>
      <c r="B240" s="9" t="s">
        <v>417</v>
      </c>
      <c r="C240" s="9" t="s">
        <v>418</v>
      </c>
      <c r="D240" s="9" t="s">
        <v>419</v>
      </c>
      <c r="E240" s="9" t="s">
        <v>416</v>
      </c>
      <c r="F240" s="10" t="s">
        <v>15</v>
      </c>
      <c r="G240" s="11">
        <v>720</v>
      </c>
      <c r="H240" s="12">
        <v>10</v>
      </c>
      <c r="I240" s="19">
        <v>7200</v>
      </c>
      <c r="J240" s="1">
        <f t="shared" si="6"/>
        <v>6758.96472</v>
      </c>
      <c r="K240" s="1">
        <f t="shared" si="7"/>
        <v>9.387451</v>
      </c>
      <c r="XFB240"/>
    </row>
    <row r="241" s="1" customFormat="1" spans="1:16382">
      <c r="A241" s="8" t="s">
        <v>416</v>
      </c>
      <c r="B241" s="9" t="s">
        <v>420</v>
      </c>
      <c r="C241" s="9" t="s">
        <v>418</v>
      </c>
      <c r="D241" s="9" t="s">
        <v>419</v>
      </c>
      <c r="E241" s="9" t="s">
        <v>416</v>
      </c>
      <c r="F241" s="10" t="s">
        <v>15</v>
      </c>
      <c r="G241" s="11">
        <v>360</v>
      </c>
      <c r="H241" s="12">
        <v>30.34</v>
      </c>
      <c r="I241" s="19">
        <v>10922.4</v>
      </c>
      <c r="J241" s="1">
        <f t="shared" si="6"/>
        <v>10253.34948024</v>
      </c>
      <c r="K241" s="1">
        <f t="shared" si="7"/>
        <v>28.481526334</v>
      </c>
      <c r="XFB241"/>
    </row>
    <row r="242" s="1" customFormat="1" spans="1:16382">
      <c r="A242" s="8" t="s">
        <v>88</v>
      </c>
      <c r="B242" s="9" t="s">
        <v>421</v>
      </c>
      <c r="C242" s="9" t="s">
        <v>422</v>
      </c>
      <c r="D242" s="9" t="s">
        <v>423</v>
      </c>
      <c r="E242" s="9" t="s">
        <v>424</v>
      </c>
      <c r="F242" s="10" t="s">
        <v>15</v>
      </c>
      <c r="G242" s="11">
        <v>600</v>
      </c>
      <c r="H242" s="12">
        <v>20.75</v>
      </c>
      <c r="I242" s="19">
        <v>12450</v>
      </c>
      <c r="J242" s="1">
        <f t="shared" si="6"/>
        <v>11687.376495</v>
      </c>
      <c r="K242" s="1">
        <f t="shared" si="7"/>
        <v>19.478960825</v>
      </c>
      <c r="XFB242"/>
    </row>
    <row r="243" s="1" customFormat="1" spans="1:16382">
      <c r="A243" s="8" t="s">
        <v>425</v>
      </c>
      <c r="B243" s="9" t="s">
        <v>426</v>
      </c>
      <c r="C243" s="9" t="s">
        <v>427</v>
      </c>
      <c r="D243" s="9" t="s">
        <v>428</v>
      </c>
      <c r="E243" s="9" t="s">
        <v>429</v>
      </c>
      <c r="F243" s="10" t="s">
        <v>15</v>
      </c>
      <c r="G243" s="11">
        <v>900</v>
      </c>
      <c r="H243" s="12">
        <v>61.6</v>
      </c>
      <c r="I243" s="19">
        <v>55440</v>
      </c>
      <c r="J243" s="1">
        <f t="shared" si="6"/>
        <v>52044.028344</v>
      </c>
      <c r="K243" s="1">
        <f t="shared" si="7"/>
        <v>57.82669816</v>
      </c>
      <c r="XFB243"/>
    </row>
    <row r="244" spans="1:11">
      <c r="A244" s="3" t="s">
        <v>425</v>
      </c>
      <c r="B244" s="9" t="s">
        <v>426</v>
      </c>
      <c r="C244" s="9" t="s">
        <v>427</v>
      </c>
      <c r="D244" s="9" t="s">
        <v>428</v>
      </c>
      <c r="E244" s="9" t="s">
        <v>429</v>
      </c>
      <c r="F244" s="10" t="s">
        <v>15</v>
      </c>
      <c r="G244" s="11">
        <v>900</v>
      </c>
      <c r="H244" s="12">
        <v>61.6</v>
      </c>
      <c r="I244" s="19">
        <v>55440</v>
      </c>
      <c r="J244" s="1">
        <f t="shared" si="6"/>
        <v>52044.028344</v>
      </c>
      <c r="K244" s="1">
        <f t="shared" si="7"/>
        <v>57.82669816</v>
      </c>
    </row>
    <row r="245" s="1" customFormat="1" spans="1:16382">
      <c r="A245" s="8" t="s">
        <v>109</v>
      </c>
      <c r="B245" s="9" t="s">
        <v>426</v>
      </c>
      <c r="C245" s="9" t="s">
        <v>430</v>
      </c>
      <c r="D245" s="9" t="s">
        <v>431</v>
      </c>
      <c r="E245" s="9" t="s">
        <v>432</v>
      </c>
      <c r="F245" s="10" t="s">
        <v>29</v>
      </c>
      <c r="G245" s="11">
        <v>50</v>
      </c>
      <c r="H245" s="12">
        <v>38</v>
      </c>
      <c r="I245" s="19">
        <v>1900</v>
      </c>
      <c r="J245" s="1">
        <f t="shared" si="6"/>
        <v>1783.61569</v>
      </c>
      <c r="K245" s="1">
        <f t="shared" si="7"/>
        <v>35.6723138</v>
      </c>
      <c r="XFB245"/>
    </row>
    <row r="246" s="1" customFormat="1" spans="1:16382">
      <c r="A246" s="8" t="s">
        <v>34</v>
      </c>
      <c r="B246" s="9" t="s">
        <v>426</v>
      </c>
      <c r="C246" s="9" t="s">
        <v>433</v>
      </c>
      <c r="D246" s="9" t="s">
        <v>434</v>
      </c>
      <c r="E246" s="9" t="s">
        <v>69</v>
      </c>
      <c r="F246" s="10" t="s">
        <v>15</v>
      </c>
      <c r="G246" s="11">
        <v>10</v>
      </c>
      <c r="H246" s="12">
        <v>10.8</v>
      </c>
      <c r="I246" s="19">
        <v>108</v>
      </c>
      <c r="J246" s="1">
        <f t="shared" si="6"/>
        <v>101.3844708</v>
      </c>
      <c r="K246" s="1">
        <f t="shared" si="7"/>
        <v>10.13844708</v>
      </c>
      <c r="XFB246"/>
    </row>
    <row r="247" s="1" customFormat="1" spans="1:16382">
      <c r="A247" s="8" t="s">
        <v>435</v>
      </c>
      <c r="B247" s="9" t="s">
        <v>426</v>
      </c>
      <c r="C247" s="9" t="s">
        <v>436</v>
      </c>
      <c r="D247" s="9" t="s">
        <v>437</v>
      </c>
      <c r="E247" s="9" t="s">
        <v>65</v>
      </c>
      <c r="F247" s="10" t="s">
        <v>15</v>
      </c>
      <c r="G247" s="11">
        <v>10</v>
      </c>
      <c r="H247" s="12">
        <v>8.5</v>
      </c>
      <c r="I247" s="19">
        <v>85</v>
      </c>
      <c r="J247" s="1">
        <f t="shared" si="6"/>
        <v>79.7933335</v>
      </c>
      <c r="K247" s="1">
        <f t="shared" si="7"/>
        <v>7.97933335</v>
      </c>
      <c r="XFB247"/>
    </row>
    <row r="248" s="1" customFormat="1" spans="1:16382">
      <c r="A248" s="8" t="s">
        <v>425</v>
      </c>
      <c r="B248" s="9" t="s">
        <v>426</v>
      </c>
      <c r="C248" s="9" t="s">
        <v>438</v>
      </c>
      <c r="D248" s="9" t="s">
        <v>439</v>
      </c>
      <c r="E248" s="9" t="s">
        <v>440</v>
      </c>
      <c r="F248" s="10" t="s">
        <v>29</v>
      </c>
      <c r="G248" s="11">
        <v>10</v>
      </c>
      <c r="H248" s="12">
        <v>249.1</v>
      </c>
      <c r="I248" s="19">
        <v>2491</v>
      </c>
      <c r="J248" s="1">
        <f t="shared" si="6"/>
        <v>2338.4140441</v>
      </c>
      <c r="K248" s="1">
        <f t="shared" si="7"/>
        <v>233.84140441</v>
      </c>
      <c r="XFB248"/>
    </row>
    <row r="249" s="1" customFormat="1" spans="1:16382">
      <c r="A249" s="8" t="s">
        <v>441</v>
      </c>
      <c r="B249" s="9" t="s">
        <v>426</v>
      </c>
      <c r="C249" s="9" t="s">
        <v>442</v>
      </c>
      <c r="D249" s="9" t="s">
        <v>443</v>
      </c>
      <c r="E249" s="9" t="s">
        <v>444</v>
      </c>
      <c r="F249" s="10" t="s">
        <v>15</v>
      </c>
      <c r="G249" s="11">
        <v>50</v>
      </c>
      <c r="H249" s="12">
        <v>20.5</v>
      </c>
      <c r="I249" s="19">
        <v>1025</v>
      </c>
      <c r="J249" s="1">
        <f t="shared" si="6"/>
        <v>962.2137275</v>
      </c>
      <c r="K249" s="1">
        <f t="shared" si="7"/>
        <v>19.24427455</v>
      </c>
      <c r="XFB249"/>
    </row>
    <row r="250" s="1" customFormat="1" spans="1:16382">
      <c r="A250" s="8" t="s">
        <v>445</v>
      </c>
      <c r="B250" s="9" t="s">
        <v>426</v>
      </c>
      <c r="C250" s="9" t="s">
        <v>446</v>
      </c>
      <c r="D250" s="9" t="s">
        <v>447</v>
      </c>
      <c r="E250" s="9" t="s">
        <v>448</v>
      </c>
      <c r="F250" s="10" t="s">
        <v>15</v>
      </c>
      <c r="G250" s="11">
        <v>100</v>
      </c>
      <c r="H250" s="12">
        <v>85</v>
      </c>
      <c r="I250" s="19">
        <v>8500</v>
      </c>
      <c r="J250" s="1">
        <f t="shared" si="6"/>
        <v>7979.33335</v>
      </c>
      <c r="K250" s="1">
        <f t="shared" si="7"/>
        <v>79.7933335</v>
      </c>
      <c r="XFB250"/>
    </row>
    <row r="251" s="1" customFormat="1" spans="1:16382">
      <c r="A251" s="8" t="s">
        <v>445</v>
      </c>
      <c r="B251" s="9" t="s">
        <v>426</v>
      </c>
      <c r="C251" s="9" t="s">
        <v>449</v>
      </c>
      <c r="D251" s="9" t="s">
        <v>450</v>
      </c>
      <c r="E251" s="9" t="s">
        <v>451</v>
      </c>
      <c r="F251" s="10" t="s">
        <v>42</v>
      </c>
      <c r="G251" s="11">
        <v>160</v>
      </c>
      <c r="H251" s="12">
        <v>109</v>
      </c>
      <c r="I251" s="19">
        <v>17440</v>
      </c>
      <c r="J251" s="1">
        <f t="shared" si="6"/>
        <v>16371.714544</v>
      </c>
      <c r="K251" s="1">
        <f t="shared" si="7"/>
        <v>102.3232159</v>
      </c>
      <c r="XFB251"/>
    </row>
    <row r="252" s="1" customFormat="1" spans="1:16382">
      <c r="A252" s="8" t="s">
        <v>445</v>
      </c>
      <c r="B252" s="9" t="s">
        <v>426</v>
      </c>
      <c r="C252" s="9" t="s">
        <v>449</v>
      </c>
      <c r="D252" s="9" t="s">
        <v>450</v>
      </c>
      <c r="E252" s="9" t="s">
        <v>451</v>
      </c>
      <c r="F252" s="10" t="s">
        <v>42</v>
      </c>
      <c r="G252" s="11">
        <v>200</v>
      </c>
      <c r="H252" s="12">
        <v>109</v>
      </c>
      <c r="I252" s="19">
        <v>21800</v>
      </c>
      <c r="J252" s="1">
        <f t="shared" si="6"/>
        <v>20464.64318</v>
      </c>
      <c r="K252" s="1">
        <f t="shared" si="7"/>
        <v>102.3232159</v>
      </c>
      <c r="XFB252"/>
    </row>
    <row r="253" s="1" customFormat="1" spans="1:16382">
      <c r="A253" s="8" t="s">
        <v>441</v>
      </c>
      <c r="B253" s="9" t="s">
        <v>426</v>
      </c>
      <c r="C253" s="9" t="s">
        <v>452</v>
      </c>
      <c r="D253" s="9" t="s">
        <v>453</v>
      </c>
      <c r="E253" s="9" t="s">
        <v>454</v>
      </c>
      <c r="F253" s="10" t="s">
        <v>15</v>
      </c>
      <c r="G253" s="11">
        <v>10</v>
      </c>
      <c r="H253" s="12">
        <v>52</v>
      </c>
      <c r="I253" s="19">
        <v>520</v>
      </c>
      <c r="J253" s="1">
        <f t="shared" si="6"/>
        <v>488.147452</v>
      </c>
      <c r="K253" s="1">
        <f t="shared" si="7"/>
        <v>48.8147452</v>
      </c>
      <c r="XFB253"/>
    </row>
    <row r="254" s="1" customFormat="1" spans="1:16382">
      <c r="A254" s="8" t="s">
        <v>441</v>
      </c>
      <c r="B254" s="9" t="s">
        <v>426</v>
      </c>
      <c r="C254" s="9" t="s">
        <v>455</v>
      </c>
      <c r="D254" s="9" t="s">
        <v>456</v>
      </c>
      <c r="E254" s="13" t="s">
        <v>457</v>
      </c>
      <c r="F254" s="10" t="s">
        <v>15</v>
      </c>
      <c r="G254" s="14">
        <v>160</v>
      </c>
      <c r="H254" s="12">
        <v>15.6</v>
      </c>
      <c r="I254" s="18">
        <v>2496</v>
      </c>
      <c r="J254" s="1">
        <f t="shared" si="6"/>
        <v>2343.1077696</v>
      </c>
      <c r="K254" s="1">
        <f t="shared" si="7"/>
        <v>14.64442356</v>
      </c>
      <c r="XFB254"/>
    </row>
    <row r="255" s="1" customFormat="1" spans="1:16382">
      <c r="A255" s="8" t="s">
        <v>441</v>
      </c>
      <c r="B255" s="9" t="s">
        <v>426</v>
      </c>
      <c r="C255" s="9" t="s">
        <v>455</v>
      </c>
      <c r="D255" s="9" t="s">
        <v>456</v>
      </c>
      <c r="E255" s="13" t="s">
        <v>457</v>
      </c>
      <c r="F255" s="10" t="s">
        <v>15</v>
      </c>
      <c r="G255" s="14">
        <v>960</v>
      </c>
      <c r="H255" s="12">
        <v>15.6</v>
      </c>
      <c r="I255" s="18">
        <v>14976</v>
      </c>
      <c r="J255" s="1">
        <f t="shared" si="6"/>
        <v>14058.6466176</v>
      </c>
      <c r="K255" s="1">
        <f t="shared" si="7"/>
        <v>14.64442356</v>
      </c>
      <c r="XFB255"/>
    </row>
    <row r="256" s="1" customFormat="1" spans="1:16382">
      <c r="A256" s="8" t="s">
        <v>458</v>
      </c>
      <c r="B256" s="9" t="s">
        <v>426</v>
      </c>
      <c r="C256" s="9" t="s">
        <v>459</v>
      </c>
      <c r="D256" s="9" t="s">
        <v>460</v>
      </c>
      <c r="E256" s="13" t="s">
        <v>461</v>
      </c>
      <c r="F256" s="10" t="s">
        <v>21</v>
      </c>
      <c r="G256" s="14">
        <v>200</v>
      </c>
      <c r="H256" s="12">
        <v>254</v>
      </c>
      <c r="I256" s="18">
        <v>50800</v>
      </c>
      <c r="J256" s="1">
        <f t="shared" si="6"/>
        <v>47688.25108</v>
      </c>
      <c r="K256" s="1">
        <f t="shared" si="7"/>
        <v>238.4412554</v>
      </c>
      <c r="XFB256"/>
    </row>
    <row r="257" s="1" customFormat="1" spans="1:16382">
      <c r="A257" s="8" t="s">
        <v>425</v>
      </c>
      <c r="B257" s="9" t="s">
        <v>462</v>
      </c>
      <c r="C257" s="9" t="s">
        <v>463</v>
      </c>
      <c r="D257" s="9" t="s">
        <v>464</v>
      </c>
      <c r="E257" s="9" t="s">
        <v>457</v>
      </c>
      <c r="F257" s="10" t="s">
        <v>29</v>
      </c>
      <c r="G257" s="11">
        <v>100</v>
      </c>
      <c r="H257" s="12">
        <v>57.5</v>
      </c>
      <c r="I257" s="19">
        <v>5750</v>
      </c>
      <c r="J257" s="1">
        <f t="shared" si="6"/>
        <v>5397.784325</v>
      </c>
      <c r="K257" s="1">
        <f t="shared" si="7"/>
        <v>53.97784325</v>
      </c>
      <c r="XFB257"/>
    </row>
    <row r="258" s="2" customFormat="1" ht="23.1" customHeight="1" spans="1:11">
      <c r="A258" s="8" t="s">
        <v>34</v>
      </c>
      <c r="B258" s="9" t="s">
        <v>462</v>
      </c>
      <c r="C258" s="9" t="s">
        <v>465</v>
      </c>
      <c r="D258" s="9" t="s">
        <v>466</v>
      </c>
      <c r="E258" s="9" t="s">
        <v>160</v>
      </c>
      <c r="F258" s="10" t="s">
        <v>29</v>
      </c>
      <c r="G258" s="11">
        <v>10</v>
      </c>
      <c r="H258" s="12">
        <v>10.5</v>
      </c>
      <c r="I258" s="23">
        <f t="shared" ref="I258:I261" si="9">G258*H258</f>
        <v>105</v>
      </c>
      <c r="J258" s="1">
        <f t="shared" si="6"/>
        <v>98.5682355</v>
      </c>
      <c r="K258" s="1">
        <f t="shared" si="7"/>
        <v>9.85682355</v>
      </c>
    </row>
    <row r="259" s="2" customFormat="1" ht="23.1" customHeight="1" spans="1:11">
      <c r="A259" s="22" t="s">
        <v>467</v>
      </c>
      <c r="B259" s="9" t="s">
        <v>462</v>
      </c>
      <c r="C259" s="9" t="s">
        <v>468</v>
      </c>
      <c r="D259" s="9" t="s">
        <v>469</v>
      </c>
      <c r="E259" s="9" t="s">
        <v>470</v>
      </c>
      <c r="F259" s="10" t="s">
        <v>15</v>
      </c>
      <c r="G259" s="11">
        <v>50</v>
      </c>
      <c r="H259" s="12">
        <v>35</v>
      </c>
      <c r="I259" s="23">
        <f t="shared" si="9"/>
        <v>1750</v>
      </c>
      <c r="J259" s="1">
        <f t="shared" ref="J259:J322" si="10">I259*0.9387451</f>
        <v>1642.803925</v>
      </c>
      <c r="K259" s="1">
        <f t="shared" ref="K259:K322" si="11">J259/G259</f>
        <v>32.8560785</v>
      </c>
    </row>
    <row r="260" s="2" customFormat="1" ht="23.1" customHeight="1" spans="1:11">
      <c r="A260" s="22" t="s">
        <v>425</v>
      </c>
      <c r="B260" s="9" t="s">
        <v>462</v>
      </c>
      <c r="C260" s="9" t="s">
        <v>471</v>
      </c>
      <c r="D260" s="9" t="s">
        <v>472</v>
      </c>
      <c r="E260" s="9" t="s">
        <v>473</v>
      </c>
      <c r="F260" s="10" t="s">
        <v>15</v>
      </c>
      <c r="G260" s="11">
        <v>10</v>
      </c>
      <c r="H260" s="12">
        <v>150</v>
      </c>
      <c r="I260" s="23">
        <f t="shared" si="9"/>
        <v>1500</v>
      </c>
      <c r="J260" s="1">
        <f t="shared" si="10"/>
        <v>1408.11765</v>
      </c>
      <c r="K260" s="1">
        <f t="shared" si="11"/>
        <v>140.811765</v>
      </c>
    </row>
    <row r="261" spans="1:11">
      <c r="A261" s="3" t="s">
        <v>474</v>
      </c>
      <c r="B261" s="9" t="s">
        <v>462</v>
      </c>
      <c r="C261" s="9" t="s">
        <v>475</v>
      </c>
      <c r="D261" s="9" t="s">
        <v>476</v>
      </c>
      <c r="E261" s="9" t="s">
        <v>474</v>
      </c>
      <c r="F261" s="10" t="s">
        <v>15</v>
      </c>
      <c r="G261" s="11">
        <v>300</v>
      </c>
      <c r="H261" s="12">
        <v>21.5</v>
      </c>
      <c r="I261" s="23">
        <f t="shared" si="9"/>
        <v>6450</v>
      </c>
      <c r="J261" s="1">
        <f t="shared" si="10"/>
        <v>6054.905895</v>
      </c>
      <c r="K261" s="1">
        <f t="shared" si="11"/>
        <v>20.18301965</v>
      </c>
    </row>
    <row r="262" s="1" customFormat="1" spans="1:16382">
      <c r="A262" s="8" t="s">
        <v>109</v>
      </c>
      <c r="B262" s="9" t="s">
        <v>477</v>
      </c>
      <c r="C262" s="9" t="s">
        <v>478</v>
      </c>
      <c r="D262" s="9" t="s">
        <v>479</v>
      </c>
      <c r="E262" s="9" t="s">
        <v>480</v>
      </c>
      <c r="F262" s="10" t="s">
        <v>29</v>
      </c>
      <c r="G262" s="11">
        <v>1200</v>
      </c>
      <c r="H262" s="12">
        <v>38.57</v>
      </c>
      <c r="I262" s="19">
        <v>46284</v>
      </c>
      <c r="J262" s="1">
        <f t="shared" si="10"/>
        <v>43448.8782084</v>
      </c>
      <c r="K262" s="1">
        <f t="shared" si="11"/>
        <v>36.207398507</v>
      </c>
      <c r="XFB262"/>
    </row>
    <row r="263" s="1" customFormat="1" spans="1:16382">
      <c r="A263" s="8" t="s">
        <v>88</v>
      </c>
      <c r="B263" s="9" t="s">
        <v>477</v>
      </c>
      <c r="C263" s="9" t="s">
        <v>481</v>
      </c>
      <c r="D263" s="9" t="s">
        <v>482</v>
      </c>
      <c r="E263" s="9" t="s">
        <v>120</v>
      </c>
      <c r="F263" s="10" t="s">
        <v>29</v>
      </c>
      <c r="G263" s="11">
        <v>600</v>
      </c>
      <c r="H263" s="12">
        <v>19.7</v>
      </c>
      <c r="I263" s="19">
        <v>11820</v>
      </c>
      <c r="J263" s="1">
        <f t="shared" si="10"/>
        <v>11095.967082</v>
      </c>
      <c r="K263" s="1">
        <f t="shared" si="11"/>
        <v>18.49327847</v>
      </c>
      <c r="XFB263"/>
    </row>
    <row r="264" s="1" customFormat="1" spans="1:16382">
      <c r="A264" s="8" t="s">
        <v>88</v>
      </c>
      <c r="B264" s="9" t="s">
        <v>483</v>
      </c>
      <c r="C264" s="9" t="s">
        <v>481</v>
      </c>
      <c r="D264" s="9" t="s">
        <v>482</v>
      </c>
      <c r="E264" s="9" t="s">
        <v>120</v>
      </c>
      <c r="F264" s="10" t="s">
        <v>29</v>
      </c>
      <c r="G264" s="11">
        <v>1200</v>
      </c>
      <c r="H264" s="12">
        <v>20.98</v>
      </c>
      <c r="I264" s="19">
        <v>25176</v>
      </c>
      <c r="J264" s="1">
        <f t="shared" si="10"/>
        <v>23633.8466376</v>
      </c>
      <c r="K264" s="1">
        <f t="shared" si="11"/>
        <v>19.694872198</v>
      </c>
      <c r="XFB264"/>
    </row>
    <row r="265" s="1" customFormat="1" spans="1:16382">
      <c r="A265" s="8" t="s">
        <v>141</v>
      </c>
      <c r="B265" s="9" t="s">
        <v>483</v>
      </c>
      <c r="C265" s="9" t="s">
        <v>484</v>
      </c>
      <c r="D265" s="9" t="s">
        <v>485</v>
      </c>
      <c r="E265" s="9" t="s">
        <v>201</v>
      </c>
      <c r="F265" s="10" t="s">
        <v>15</v>
      </c>
      <c r="G265" s="11">
        <v>480</v>
      </c>
      <c r="H265" s="12">
        <v>21.78</v>
      </c>
      <c r="I265" s="19">
        <v>10454.4</v>
      </c>
      <c r="J265" s="1">
        <f t="shared" si="10"/>
        <v>9814.01677344</v>
      </c>
      <c r="K265" s="1">
        <f t="shared" si="11"/>
        <v>20.445868278</v>
      </c>
      <c r="XFB265"/>
    </row>
    <row r="266" spans="1:11">
      <c r="A266" s="3" t="s">
        <v>17</v>
      </c>
      <c r="B266" t="s">
        <v>486</v>
      </c>
      <c r="C266" s="9" t="s">
        <v>19</v>
      </c>
      <c r="D266" s="9" t="s">
        <v>20</v>
      </c>
      <c r="E266" s="13" t="s">
        <v>17</v>
      </c>
      <c r="F266" s="10" t="s">
        <v>21</v>
      </c>
      <c r="G266" s="14">
        <v>250</v>
      </c>
      <c r="H266" s="12">
        <v>33</v>
      </c>
      <c r="I266" s="18">
        <v>8250</v>
      </c>
      <c r="J266" s="1">
        <f t="shared" si="10"/>
        <v>7744.647075</v>
      </c>
      <c r="K266" s="1">
        <f t="shared" si="11"/>
        <v>30.9785883</v>
      </c>
    </row>
    <row r="267" spans="1:11">
      <c r="A267" s="3" t="s">
        <v>17</v>
      </c>
      <c r="B267" t="s">
        <v>486</v>
      </c>
      <c r="C267" s="9" t="s">
        <v>19</v>
      </c>
      <c r="D267" s="9" t="s">
        <v>22</v>
      </c>
      <c r="E267" s="13" t="s">
        <v>17</v>
      </c>
      <c r="F267" s="10" t="s">
        <v>21</v>
      </c>
      <c r="G267" s="14">
        <v>250</v>
      </c>
      <c r="H267" s="12">
        <v>33</v>
      </c>
      <c r="I267" s="18">
        <v>8250</v>
      </c>
      <c r="J267" s="1">
        <f t="shared" si="10"/>
        <v>7744.647075</v>
      </c>
      <c r="K267" s="1">
        <f t="shared" si="11"/>
        <v>30.9785883</v>
      </c>
    </row>
    <row r="268" spans="1:11">
      <c r="A268" s="3" t="s">
        <v>17</v>
      </c>
      <c r="B268" t="s">
        <v>486</v>
      </c>
      <c r="C268" s="9" t="s">
        <v>19</v>
      </c>
      <c r="D268" s="9" t="s">
        <v>20</v>
      </c>
      <c r="E268" s="13" t="s">
        <v>17</v>
      </c>
      <c r="F268" s="10" t="s">
        <v>21</v>
      </c>
      <c r="G268" s="14">
        <v>200</v>
      </c>
      <c r="H268" s="12">
        <v>33</v>
      </c>
      <c r="I268" s="18">
        <f t="shared" ref="I268:I271" si="12">H268*G268</f>
        <v>6600</v>
      </c>
      <c r="J268" s="1">
        <f t="shared" si="10"/>
        <v>6195.71766</v>
      </c>
      <c r="K268" s="1">
        <f t="shared" si="11"/>
        <v>30.9785883</v>
      </c>
    </row>
    <row r="269" spans="1:11">
      <c r="A269" s="3" t="s">
        <v>17</v>
      </c>
      <c r="B269" t="s">
        <v>486</v>
      </c>
      <c r="C269" s="9" t="s">
        <v>19</v>
      </c>
      <c r="D269" s="9" t="s">
        <v>20</v>
      </c>
      <c r="E269" s="13" t="s">
        <v>17</v>
      </c>
      <c r="F269" s="10" t="s">
        <v>21</v>
      </c>
      <c r="G269" s="14">
        <v>150</v>
      </c>
      <c r="H269" s="12">
        <v>33</v>
      </c>
      <c r="I269" s="18">
        <f t="shared" si="12"/>
        <v>4950</v>
      </c>
      <c r="J269" s="1">
        <f t="shared" si="10"/>
        <v>4646.788245</v>
      </c>
      <c r="K269" s="1">
        <f t="shared" si="11"/>
        <v>30.9785883</v>
      </c>
    </row>
    <row r="270" spans="1:11">
      <c r="A270" s="3" t="s">
        <v>17</v>
      </c>
      <c r="B270" t="s">
        <v>486</v>
      </c>
      <c r="C270" s="9" t="s">
        <v>19</v>
      </c>
      <c r="D270" s="9" t="s">
        <v>22</v>
      </c>
      <c r="E270" s="13" t="s">
        <v>17</v>
      </c>
      <c r="F270" s="10" t="s">
        <v>21</v>
      </c>
      <c r="G270" s="14">
        <v>200</v>
      </c>
      <c r="H270" s="12">
        <v>33</v>
      </c>
      <c r="I270" s="18">
        <f t="shared" si="12"/>
        <v>6600</v>
      </c>
      <c r="J270" s="1">
        <f t="shared" si="10"/>
        <v>6195.71766</v>
      </c>
      <c r="K270" s="1">
        <f t="shared" si="11"/>
        <v>30.9785883</v>
      </c>
    </row>
    <row r="271" spans="1:11">
      <c r="A271" s="3" t="s">
        <v>17</v>
      </c>
      <c r="B271" t="s">
        <v>486</v>
      </c>
      <c r="C271" s="9" t="s">
        <v>19</v>
      </c>
      <c r="D271" s="9" t="s">
        <v>22</v>
      </c>
      <c r="E271" s="13" t="s">
        <v>17</v>
      </c>
      <c r="F271" s="10" t="s">
        <v>21</v>
      </c>
      <c r="G271" s="14">
        <v>150</v>
      </c>
      <c r="H271" s="12">
        <v>33</v>
      </c>
      <c r="I271" s="18">
        <f t="shared" si="12"/>
        <v>4950</v>
      </c>
      <c r="J271" s="1">
        <f t="shared" si="10"/>
        <v>4646.788245</v>
      </c>
      <c r="K271" s="1">
        <f t="shared" si="11"/>
        <v>30.9785883</v>
      </c>
    </row>
    <row r="272" s="1" customFormat="1" spans="1:16382">
      <c r="A272" s="8" t="s">
        <v>487</v>
      </c>
      <c r="B272" s="9" t="s">
        <v>488</v>
      </c>
      <c r="C272" s="9" t="s">
        <v>489</v>
      </c>
      <c r="D272" s="9" t="s">
        <v>490</v>
      </c>
      <c r="E272" s="9" t="s">
        <v>491</v>
      </c>
      <c r="F272" s="10" t="s">
        <v>42</v>
      </c>
      <c r="G272" s="11">
        <v>100</v>
      </c>
      <c r="H272" s="12">
        <v>5.8</v>
      </c>
      <c r="I272" s="19">
        <v>580</v>
      </c>
      <c r="J272" s="1">
        <f t="shared" si="10"/>
        <v>544.472158</v>
      </c>
      <c r="K272" s="1">
        <f t="shared" si="11"/>
        <v>5.44472158</v>
      </c>
      <c r="XFB272"/>
    </row>
    <row r="273" s="1" customFormat="1" spans="1:16382">
      <c r="A273" s="8" t="s">
        <v>487</v>
      </c>
      <c r="B273" s="9" t="s">
        <v>488</v>
      </c>
      <c r="C273" s="9" t="s">
        <v>492</v>
      </c>
      <c r="D273" s="9" t="s">
        <v>493</v>
      </c>
      <c r="E273" s="9" t="s">
        <v>494</v>
      </c>
      <c r="F273" s="10" t="s">
        <v>29</v>
      </c>
      <c r="G273" s="11">
        <v>100</v>
      </c>
      <c r="H273" s="12">
        <v>3.5</v>
      </c>
      <c r="I273" s="19">
        <v>350</v>
      </c>
      <c r="J273" s="1">
        <f t="shared" si="10"/>
        <v>328.560785</v>
      </c>
      <c r="K273" s="1">
        <f t="shared" si="11"/>
        <v>3.28560785</v>
      </c>
      <c r="XFB273"/>
    </row>
    <row r="274" s="1" customFormat="1" spans="1:16382">
      <c r="A274" s="8" t="s">
        <v>34</v>
      </c>
      <c r="B274" s="9" t="s">
        <v>488</v>
      </c>
      <c r="C274" s="9" t="s">
        <v>495</v>
      </c>
      <c r="D274" s="9" t="s">
        <v>496</v>
      </c>
      <c r="E274" s="9" t="s">
        <v>497</v>
      </c>
      <c r="F274" s="10" t="s">
        <v>15</v>
      </c>
      <c r="G274" s="11">
        <v>600</v>
      </c>
      <c r="H274" s="12">
        <v>11.48</v>
      </c>
      <c r="I274" s="19">
        <v>6888</v>
      </c>
      <c r="J274" s="1">
        <f t="shared" si="10"/>
        <v>6466.0762488</v>
      </c>
      <c r="K274" s="1">
        <f t="shared" si="11"/>
        <v>10.776793748</v>
      </c>
      <c r="XFB274"/>
    </row>
    <row r="275" s="1" customFormat="1" spans="1:16382">
      <c r="A275" s="8" t="s">
        <v>34</v>
      </c>
      <c r="B275" s="9" t="s">
        <v>488</v>
      </c>
      <c r="C275" s="9" t="s">
        <v>498</v>
      </c>
      <c r="D275" s="9" t="s">
        <v>499</v>
      </c>
      <c r="E275" s="9" t="s">
        <v>500</v>
      </c>
      <c r="F275" s="10" t="s">
        <v>42</v>
      </c>
      <c r="G275" s="11">
        <v>20</v>
      </c>
      <c r="H275" s="12">
        <v>8.5</v>
      </c>
      <c r="I275" s="19">
        <v>170</v>
      </c>
      <c r="J275" s="1">
        <f t="shared" si="10"/>
        <v>159.586667</v>
      </c>
      <c r="K275" s="1">
        <f t="shared" si="11"/>
        <v>7.97933335</v>
      </c>
      <c r="XFB275"/>
    </row>
    <row r="276" s="1" customFormat="1" spans="1:16382">
      <c r="A276" s="8" t="s">
        <v>34</v>
      </c>
      <c r="B276" s="9" t="s">
        <v>501</v>
      </c>
      <c r="C276" s="9" t="s">
        <v>495</v>
      </c>
      <c r="D276" s="9" t="s">
        <v>496</v>
      </c>
      <c r="E276" s="9" t="s">
        <v>497</v>
      </c>
      <c r="F276" s="10" t="s">
        <v>15</v>
      </c>
      <c r="G276" s="11">
        <v>300</v>
      </c>
      <c r="H276" s="12">
        <v>11.47</v>
      </c>
      <c r="I276" s="19">
        <v>3441</v>
      </c>
      <c r="J276" s="1">
        <f t="shared" si="10"/>
        <v>3230.2218891</v>
      </c>
      <c r="K276" s="1">
        <f t="shared" si="11"/>
        <v>10.767406297</v>
      </c>
      <c r="XFB276"/>
    </row>
    <row r="277" s="1" customFormat="1" spans="1:16382">
      <c r="A277" s="8" t="s">
        <v>109</v>
      </c>
      <c r="B277" s="9" t="s">
        <v>501</v>
      </c>
      <c r="C277" s="9" t="s">
        <v>502</v>
      </c>
      <c r="D277" s="9" t="s">
        <v>503</v>
      </c>
      <c r="E277" s="9" t="s">
        <v>504</v>
      </c>
      <c r="F277" s="10" t="s">
        <v>42</v>
      </c>
      <c r="G277" s="11">
        <v>50</v>
      </c>
      <c r="H277" s="12">
        <v>8.2</v>
      </c>
      <c r="I277" s="19">
        <v>410</v>
      </c>
      <c r="J277" s="1">
        <f t="shared" si="10"/>
        <v>384.885491</v>
      </c>
      <c r="K277" s="1">
        <f t="shared" si="11"/>
        <v>7.69770982</v>
      </c>
      <c r="XFB277"/>
    </row>
    <row r="278" s="1" customFormat="1" spans="1:16382">
      <c r="A278" s="8" t="s">
        <v>505</v>
      </c>
      <c r="B278" s="9" t="s">
        <v>501</v>
      </c>
      <c r="C278" s="9" t="s">
        <v>506</v>
      </c>
      <c r="D278" s="9" t="s">
        <v>507</v>
      </c>
      <c r="E278" s="9" t="s">
        <v>508</v>
      </c>
      <c r="F278" s="10" t="s">
        <v>29</v>
      </c>
      <c r="G278" s="11">
        <v>450</v>
      </c>
      <c r="H278" s="12">
        <v>6.4</v>
      </c>
      <c r="I278" s="19">
        <v>2880</v>
      </c>
      <c r="J278" s="1">
        <f t="shared" si="10"/>
        <v>2703.585888</v>
      </c>
      <c r="K278" s="1">
        <f t="shared" si="11"/>
        <v>6.00796864</v>
      </c>
      <c r="XFB278"/>
    </row>
    <row r="279" s="1" customFormat="1" spans="1:16382">
      <c r="A279" s="8" t="s">
        <v>34</v>
      </c>
      <c r="B279" s="9" t="s">
        <v>501</v>
      </c>
      <c r="C279" s="9" t="s">
        <v>509</v>
      </c>
      <c r="D279" s="9" t="s">
        <v>510</v>
      </c>
      <c r="E279" s="9" t="s">
        <v>511</v>
      </c>
      <c r="F279" s="10" t="s">
        <v>42</v>
      </c>
      <c r="G279" s="11">
        <v>300</v>
      </c>
      <c r="H279" s="12">
        <v>18</v>
      </c>
      <c r="I279" s="19">
        <v>5400</v>
      </c>
      <c r="J279" s="1">
        <f t="shared" si="10"/>
        <v>5069.22354</v>
      </c>
      <c r="K279" s="1">
        <f t="shared" si="11"/>
        <v>16.8974118</v>
      </c>
      <c r="XFB279"/>
    </row>
    <row r="280" s="1" customFormat="1" spans="1:16382">
      <c r="A280" s="8" t="s">
        <v>512</v>
      </c>
      <c r="B280" s="9" t="s">
        <v>501</v>
      </c>
      <c r="C280" s="9" t="s">
        <v>513</v>
      </c>
      <c r="D280" s="9" t="s">
        <v>224</v>
      </c>
      <c r="E280" s="9" t="s">
        <v>512</v>
      </c>
      <c r="F280" s="10" t="s">
        <v>42</v>
      </c>
      <c r="G280" s="11">
        <v>1200</v>
      </c>
      <c r="H280" s="12">
        <v>9</v>
      </c>
      <c r="I280" s="19">
        <v>10800</v>
      </c>
      <c r="J280" s="1">
        <f t="shared" si="10"/>
        <v>10138.44708</v>
      </c>
      <c r="K280" s="1">
        <f t="shared" si="11"/>
        <v>8.4487059</v>
      </c>
      <c r="XFB280"/>
    </row>
    <row r="281" s="1" customFormat="1" spans="1:16382">
      <c r="A281" s="8" t="s">
        <v>487</v>
      </c>
      <c r="B281" s="9" t="s">
        <v>501</v>
      </c>
      <c r="C281" s="9" t="s">
        <v>514</v>
      </c>
      <c r="D281" s="9" t="s">
        <v>515</v>
      </c>
      <c r="E281" s="9" t="s">
        <v>516</v>
      </c>
      <c r="F281" s="10" t="s">
        <v>42</v>
      </c>
      <c r="G281" s="11">
        <v>200</v>
      </c>
      <c r="H281" s="12">
        <v>6</v>
      </c>
      <c r="I281" s="19">
        <v>1200</v>
      </c>
      <c r="J281" s="1">
        <f t="shared" si="10"/>
        <v>1126.49412</v>
      </c>
      <c r="K281" s="1">
        <f t="shared" si="11"/>
        <v>5.6324706</v>
      </c>
      <c r="XFB281"/>
    </row>
    <row r="282" s="1" customFormat="1" spans="1:16382">
      <c r="A282" s="8" t="s">
        <v>34</v>
      </c>
      <c r="B282" s="9" t="s">
        <v>517</v>
      </c>
      <c r="C282" s="9" t="s">
        <v>495</v>
      </c>
      <c r="D282" s="9" t="s">
        <v>496</v>
      </c>
      <c r="E282" s="9" t="s">
        <v>497</v>
      </c>
      <c r="F282" s="10" t="s">
        <v>15</v>
      </c>
      <c r="G282" s="11">
        <v>300</v>
      </c>
      <c r="H282" s="12">
        <v>19</v>
      </c>
      <c r="I282" s="19">
        <v>5700</v>
      </c>
      <c r="J282" s="1">
        <f t="shared" si="10"/>
        <v>5350.84707</v>
      </c>
      <c r="K282" s="1">
        <f t="shared" si="11"/>
        <v>17.8361569</v>
      </c>
      <c r="XFB282"/>
    </row>
    <row r="283" s="1" customFormat="1" spans="1:16382">
      <c r="A283" s="8" t="s">
        <v>109</v>
      </c>
      <c r="B283" s="9" t="s">
        <v>517</v>
      </c>
      <c r="C283" s="9" t="s">
        <v>518</v>
      </c>
      <c r="D283" s="9" t="s">
        <v>519</v>
      </c>
      <c r="E283" s="9" t="s">
        <v>520</v>
      </c>
      <c r="F283" s="10" t="s">
        <v>42</v>
      </c>
      <c r="G283" s="11">
        <v>480</v>
      </c>
      <c r="H283" s="12">
        <v>1.8</v>
      </c>
      <c r="I283" s="19">
        <v>864</v>
      </c>
      <c r="J283" s="1">
        <f t="shared" si="10"/>
        <v>811.0757664</v>
      </c>
      <c r="K283" s="1">
        <f t="shared" si="11"/>
        <v>1.68974118</v>
      </c>
      <c r="XFB283"/>
    </row>
    <row r="284" s="1" customFormat="1" spans="1:16382">
      <c r="A284" s="8" t="s">
        <v>521</v>
      </c>
      <c r="B284" s="9" t="s">
        <v>522</v>
      </c>
      <c r="C284" s="9" t="s">
        <v>523</v>
      </c>
      <c r="D284" s="9" t="s">
        <v>524</v>
      </c>
      <c r="E284" s="9" t="s">
        <v>525</v>
      </c>
      <c r="F284" s="10" t="s">
        <v>29</v>
      </c>
      <c r="G284" s="11">
        <v>20</v>
      </c>
      <c r="H284" s="12">
        <v>34.44</v>
      </c>
      <c r="I284" s="19">
        <v>688.8</v>
      </c>
      <c r="J284" s="1">
        <f t="shared" si="10"/>
        <v>646.60762488</v>
      </c>
      <c r="K284" s="1">
        <f t="shared" si="11"/>
        <v>32.330381244</v>
      </c>
      <c r="XFB284"/>
    </row>
    <row r="285" s="1" customFormat="1" spans="1:16382">
      <c r="A285" s="8" t="s">
        <v>526</v>
      </c>
      <c r="B285" s="9" t="s">
        <v>522</v>
      </c>
      <c r="C285" s="9" t="s">
        <v>527</v>
      </c>
      <c r="D285" s="9" t="s">
        <v>528</v>
      </c>
      <c r="E285" s="9" t="s">
        <v>529</v>
      </c>
      <c r="F285" s="10" t="s">
        <v>15</v>
      </c>
      <c r="G285" s="11">
        <v>20</v>
      </c>
      <c r="H285" s="12">
        <v>143.54</v>
      </c>
      <c r="I285" s="19">
        <v>2870.8</v>
      </c>
      <c r="J285" s="1">
        <f t="shared" si="10"/>
        <v>2694.94943308</v>
      </c>
      <c r="K285" s="1">
        <f t="shared" si="11"/>
        <v>134.747471654</v>
      </c>
      <c r="XFB285"/>
    </row>
    <row r="286" s="1" customFormat="1" spans="1:16382">
      <c r="A286" s="8" t="s">
        <v>530</v>
      </c>
      <c r="B286" s="9" t="s">
        <v>531</v>
      </c>
      <c r="C286" s="9" t="s">
        <v>532</v>
      </c>
      <c r="D286" s="9" t="s">
        <v>533</v>
      </c>
      <c r="E286" s="9" t="s">
        <v>534</v>
      </c>
      <c r="F286" s="10" t="s">
        <v>15</v>
      </c>
      <c r="G286" s="11">
        <v>240</v>
      </c>
      <c r="H286" s="12">
        <v>109</v>
      </c>
      <c r="I286" s="19">
        <v>26160</v>
      </c>
      <c r="J286" s="1">
        <f t="shared" si="10"/>
        <v>24557.571816</v>
      </c>
      <c r="K286" s="1">
        <f t="shared" si="11"/>
        <v>102.3232159</v>
      </c>
      <c r="XFB286"/>
    </row>
    <row r="287" s="1" customFormat="1" spans="1:16382">
      <c r="A287" s="8" t="s">
        <v>109</v>
      </c>
      <c r="B287" s="9" t="s">
        <v>531</v>
      </c>
      <c r="C287" s="9" t="s">
        <v>110</v>
      </c>
      <c r="D287" s="9" t="s">
        <v>111</v>
      </c>
      <c r="E287" s="9" t="s">
        <v>535</v>
      </c>
      <c r="F287" s="10" t="s">
        <v>15</v>
      </c>
      <c r="G287" s="11">
        <v>800</v>
      </c>
      <c r="H287" s="12">
        <v>18.6</v>
      </c>
      <c r="I287" s="19">
        <v>14880</v>
      </c>
      <c r="J287" s="1">
        <f t="shared" si="10"/>
        <v>13968.527088</v>
      </c>
      <c r="K287" s="1">
        <f t="shared" si="11"/>
        <v>17.46065886</v>
      </c>
      <c r="XFB287"/>
    </row>
    <row r="288" s="1" customFormat="1" spans="1:16382">
      <c r="A288" s="8" t="s">
        <v>536</v>
      </c>
      <c r="B288" s="9" t="s">
        <v>531</v>
      </c>
      <c r="C288" s="9" t="s">
        <v>537</v>
      </c>
      <c r="D288" s="9" t="s">
        <v>538</v>
      </c>
      <c r="E288" s="9" t="s">
        <v>536</v>
      </c>
      <c r="F288" s="10" t="s">
        <v>15</v>
      </c>
      <c r="G288" s="11">
        <v>400</v>
      </c>
      <c r="H288" s="12">
        <v>37.2</v>
      </c>
      <c r="I288" s="19">
        <v>14880</v>
      </c>
      <c r="J288" s="1">
        <f t="shared" si="10"/>
        <v>13968.527088</v>
      </c>
      <c r="K288" s="1">
        <f t="shared" si="11"/>
        <v>34.92131772</v>
      </c>
      <c r="XFB288"/>
    </row>
    <row r="289" s="1" customFormat="1" spans="1:16382">
      <c r="A289" s="8" t="s">
        <v>109</v>
      </c>
      <c r="B289" s="9" t="s">
        <v>531</v>
      </c>
      <c r="C289" s="9" t="s">
        <v>539</v>
      </c>
      <c r="D289" s="9" t="s">
        <v>540</v>
      </c>
      <c r="E289" s="9" t="s">
        <v>541</v>
      </c>
      <c r="F289" s="10" t="s">
        <v>15</v>
      </c>
      <c r="G289" s="11">
        <v>300</v>
      </c>
      <c r="H289" s="12">
        <v>31.2</v>
      </c>
      <c r="I289" s="19">
        <v>9360</v>
      </c>
      <c r="J289" s="1">
        <f t="shared" si="10"/>
        <v>8786.654136</v>
      </c>
      <c r="K289" s="1">
        <f t="shared" si="11"/>
        <v>29.28884712</v>
      </c>
      <c r="XFB289"/>
    </row>
    <row r="290" s="1" customFormat="1" spans="1:16382">
      <c r="A290" s="8" t="s">
        <v>47</v>
      </c>
      <c r="B290" s="9" t="s">
        <v>542</v>
      </c>
      <c r="C290" s="9" t="s">
        <v>147</v>
      </c>
      <c r="D290" s="9" t="s">
        <v>153</v>
      </c>
      <c r="E290" s="9" t="s">
        <v>100</v>
      </c>
      <c r="F290" s="10" t="s">
        <v>29</v>
      </c>
      <c r="G290" s="11">
        <v>1800</v>
      </c>
      <c r="H290" s="12">
        <v>39.35</v>
      </c>
      <c r="I290" s="19">
        <v>70830</v>
      </c>
      <c r="J290" s="1">
        <f t="shared" si="10"/>
        <v>66491.315433</v>
      </c>
      <c r="K290" s="1">
        <f t="shared" si="11"/>
        <v>36.939619685</v>
      </c>
      <c r="XFB290"/>
    </row>
    <row r="291" s="1" customFormat="1" spans="1:16382">
      <c r="A291" s="8" t="s">
        <v>34</v>
      </c>
      <c r="B291" s="9" t="s">
        <v>542</v>
      </c>
      <c r="C291" s="9" t="s">
        <v>543</v>
      </c>
      <c r="D291" s="9" t="s">
        <v>544</v>
      </c>
      <c r="E291" s="9" t="s">
        <v>545</v>
      </c>
      <c r="F291" s="10" t="s">
        <v>15</v>
      </c>
      <c r="G291" s="11">
        <v>560</v>
      </c>
      <c r="H291" s="12">
        <v>33.91</v>
      </c>
      <c r="I291" s="19">
        <v>18989.6</v>
      </c>
      <c r="J291" s="1">
        <f t="shared" si="10"/>
        <v>17826.39395096</v>
      </c>
      <c r="K291" s="1">
        <f t="shared" si="11"/>
        <v>31.832846341</v>
      </c>
      <c r="XFB291"/>
    </row>
    <row r="292" s="1" customFormat="1" spans="1:16382">
      <c r="A292" s="8" t="s">
        <v>34</v>
      </c>
      <c r="B292" s="9" t="s">
        <v>542</v>
      </c>
      <c r="C292" s="9" t="s">
        <v>543</v>
      </c>
      <c r="D292" s="9" t="s">
        <v>544</v>
      </c>
      <c r="E292" s="9" t="s">
        <v>545</v>
      </c>
      <c r="F292" s="10" t="s">
        <v>15</v>
      </c>
      <c r="G292" s="11">
        <v>400</v>
      </c>
      <c r="H292" s="12">
        <v>33.91</v>
      </c>
      <c r="I292" s="19">
        <v>13564</v>
      </c>
      <c r="J292" s="1">
        <f t="shared" si="10"/>
        <v>12733.1385364</v>
      </c>
      <c r="K292" s="1">
        <f t="shared" si="11"/>
        <v>31.832846341</v>
      </c>
      <c r="XFB292"/>
    </row>
    <row r="293" s="1" customFormat="1" spans="1:16382">
      <c r="A293" s="8" t="s">
        <v>109</v>
      </c>
      <c r="B293" s="9" t="s">
        <v>542</v>
      </c>
      <c r="C293" s="9" t="s">
        <v>546</v>
      </c>
      <c r="D293" s="9" t="s">
        <v>466</v>
      </c>
      <c r="E293" s="9" t="s">
        <v>547</v>
      </c>
      <c r="F293" s="10" t="s">
        <v>29</v>
      </c>
      <c r="G293" s="11">
        <v>500</v>
      </c>
      <c r="H293" s="12">
        <v>14.06</v>
      </c>
      <c r="I293" s="19">
        <v>7030</v>
      </c>
      <c r="J293" s="1">
        <f t="shared" si="10"/>
        <v>6599.378053</v>
      </c>
      <c r="K293" s="1">
        <f t="shared" si="11"/>
        <v>13.198756106</v>
      </c>
      <c r="XFB293"/>
    </row>
    <row r="294" s="1" customFormat="1" spans="1:16382">
      <c r="A294" s="8" t="s">
        <v>109</v>
      </c>
      <c r="B294" s="9" t="s">
        <v>542</v>
      </c>
      <c r="C294" s="9" t="s">
        <v>546</v>
      </c>
      <c r="D294" s="9" t="s">
        <v>466</v>
      </c>
      <c r="E294" s="9" t="s">
        <v>547</v>
      </c>
      <c r="F294" s="10" t="s">
        <v>29</v>
      </c>
      <c r="G294" s="11">
        <v>3500</v>
      </c>
      <c r="H294" s="12">
        <v>14.06</v>
      </c>
      <c r="I294" s="19">
        <v>49210</v>
      </c>
      <c r="J294" s="1">
        <f t="shared" si="10"/>
        <v>46195.646371</v>
      </c>
      <c r="K294" s="1">
        <f t="shared" si="11"/>
        <v>13.198756106</v>
      </c>
      <c r="XFB294"/>
    </row>
    <row r="295" s="1" customFormat="1" spans="1:16382">
      <c r="A295" s="8" t="s">
        <v>88</v>
      </c>
      <c r="B295" s="9" t="s">
        <v>542</v>
      </c>
      <c r="C295" s="9" t="s">
        <v>548</v>
      </c>
      <c r="D295" s="9" t="s">
        <v>153</v>
      </c>
      <c r="E295" s="9" t="s">
        <v>549</v>
      </c>
      <c r="F295" s="10" t="s">
        <v>42</v>
      </c>
      <c r="G295" s="11">
        <v>600</v>
      </c>
      <c r="H295" s="12">
        <v>16.7</v>
      </c>
      <c r="I295" s="19">
        <v>10020</v>
      </c>
      <c r="J295" s="1">
        <f t="shared" si="10"/>
        <v>9406.225902</v>
      </c>
      <c r="K295" s="1">
        <f t="shared" si="11"/>
        <v>15.67704317</v>
      </c>
      <c r="XFB295"/>
    </row>
    <row r="296" s="1" customFormat="1" spans="1:16382">
      <c r="A296" s="8" t="s">
        <v>109</v>
      </c>
      <c r="B296" s="9" t="s">
        <v>542</v>
      </c>
      <c r="C296" s="9" t="s">
        <v>550</v>
      </c>
      <c r="D296" s="9" t="s">
        <v>551</v>
      </c>
      <c r="E296" s="9" t="s">
        <v>552</v>
      </c>
      <c r="F296" s="10" t="s">
        <v>29</v>
      </c>
      <c r="G296" s="11">
        <v>800</v>
      </c>
      <c r="H296" s="12">
        <v>15.44</v>
      </c>
      <c r="I296" s="19">
        <v>12352</v>
      </c>
      <c r="J296" s="1">
        <f t="shared" si="10"/>
        <v>11595.3794752</v>
      </c>
      <c r="K296" s="1">
        <f t="shared" si="11"/>
        <v>14.494224344</v>
      </c>
      <c r="XFB296"/>
    </row>
    <row r="297" s="1" customFormat="1" spans="1:16382">
      <c r="A297" s="8" t="s">
        <v>58</v>
      </c>
      <c r="B297" s="9" t="s">
        <v>542</v>
      </c>
      <c r="C297" s="9" t="s">
        <v>553</v>
      </c>
      <c r="D297" s="9" t="s">
        <v>554</v>
      </c>
      <c r="E297" s="9" t="s">
        <v>555</v>
      </c>
      <c r="F297" s="10" t="s">
        <v>42</v>
      </c>
      <c r="G297" s="11">
        <v>1200</v>
      </c>
      <c r="H297" s="12">
        <v>19.06</v>
      </c>
      <c r="I297" s="19">
        <v>22872</v>
      </c>
      <c r="J297" s="1">
        <f t="shared" si="10"/>
        <v>21470.9779272</v>
      </c>
      <c r="K297" s="1">
        <f t="shared" si="11"/>
        <v>17.892481606</v>
      </c>
      <c r="XFB297"/>
    </row>
    <row r="298" s="1" customFormat="1" spans="1:16382">
      <c r="A298" s="8" t="s">
        <v>109</v>
      </c>
      <c r="B298" s="9" t="s">
        <v>542</v>
      </c>
      <c r="C298" s="9" t="s">
        <v>556</v>
      </c>
      <c r="D298" s="9" t="s">
        <v>557</v>
      </c>
      <c r="E298" s="9" t="s">
        <v>558</v>
      </c>
      <c r="F298" s="10" t="s">
        <v>15</v>
      </c>
      <c r="G298" s="11">
        <v>400</v>
      </c>
      <c r="H298" s="12">
        <v>12.96</v>
      </c>
      <c r="I298" s="19">
        <v>5184</v>
      </c>
      <c r="J298" s="1">
        <f t="shared" si="10"/>
        <v>4866.4545984</v>
      </c>
      <c r="K298" s="1">
        <f t="shared" si="11"/>
        <v>12.166136496</v>
      </c>
      <c r="XFB298"/>
    </row>
    <row r="299" s="1" customFormat="1" spans="1:16382">
      <c r="A299" s="8" t="s">
        <v>109</v>
      </c>
      <c r="B299" s="9" t="s">
        <v>542</v>
      </c>
      <c r="C299" s="9" t="s">
        <v>559</v>
      </c>
      <c r="D299" s="9" t="s">
        <v>560</v>
      </c>
      <c r="E299" s="9" t="s">
        <v>37</v>
      </c>
      <c r="F299" s="10" t="s">
        <v>15</v>
      </c>
      <c r="G299" s="11">
        <v>300</v>
      </c>
      <c r="H299" s="12">
        <v>19.95</v>
      </c>
      <c r="I299" s="19">
        <v>5985</v>
      </c>
      <c r="J299" s="1">
        <f t="shared" si="10"/>
        <v>5618.3894235</v>
      </c>
      <c r="K299" s="1">
        <f t="shared" si="11"/>
        <v>18.727964745</v>
      </c>
      <c r="XFB299"/>
    </row>
    <row r="300" s="1" customFormat="1" spans="1:16382">
      <c r="A300" s="8" t="s">
        <v>47</v>
      </c>
      <c r="B300" s="9" t="s">
        <v>542</v>
      </c>
      <c r="C300" s="9" t="s">
        <v>147</v>
      </c>
      <c r="D300" s="9" t="s">
        <v>153</v>
      </c>
      <c r="E300" s="9" t="s">
        <v>100</v>
      </c>
      <c r="F300" s="10" t="s">
        <v>29</v>
      </c>
      <c r="G300" s="11">
        <v>1200</v>
      </c>
      <c r="H300" s="12">
        <v>39.35</v>
      </c>
      <c r="I300" s="19">
        <v>47220</v>
      </c>
      <c r="J300" s="1">
        <f t="shared" si="10"/>
        <v>44327.543622</v>
      </c>
      <c r="K300" s="1">
        <f t="shared" si="11"/>
        <v>36.939619685</v>
      </c>
      <c r="XFB300"/>
    </row>
    <row r="301" s="1" customFormat="1" spans="1:16382">
      <c r="A301" s="8" t="s">
        <v>88</v>
      </c>
      <c r="B301" s="9" t="s">
        <v>542</v>
      </c>
      <c r="C301" s="9" t="s">
        <v>548</v>
      </c>
      <c r="D301" s="9" t="s">
        <v>153</v>
      </c>
      <c r="E301" s="9" t="s">
        <v>549</v>
      </c>
      <c r="F301" s="10" t="s">
        <v>42</v>
      </c>
      <c r="G301" s="11">
        <v>600</v>
      </c>
      <c r="H301" s="12">
        <v>16.7</v>
      </c>
      <c r="I301" s="19">
        <v>10020</v>
      </c>
      <c r="J301" s="1">
        <f t="shared" si="10"/>
        <v>9406.225902</v>
      </c>
      <c r="K301" s="1">
        <f t="shared" si="11"/>
        <v>15.67704317</v>
      </c>
      <c r="XFB301"/>
    </row>
    <row r="302" s="1" customFormat="1" spans="1:16382">
      <c r="A302" s="8" t="s">
        <v>58</v>
      </c>
      <c r="B302" s="9" t="s">
        <v>542</v>
      </c>
      <c r="C302" s="9" t="s">
        <v>553</v>
      </c>
      <c r="D302" s="9" t="s">
        <v>554</v>
      </c>
      <c r="E302" s="9" t="s">
        <v>555</v>
      </c>
      <c r="F302" s="10" t="s">
        <v>42</v>
      </c>
      <c r="G302" s="11">
        <v>1200</v>
      </c>
      <c r="H302" s="12">
        <v>19.06</v>
      </c>
      <c r="I302" s="19">
        <v>22872</v>
      </c>
      <c r="J302" s="1">
        <f t="shared" si="10"/>
        <v>21470.9779272</v>
      </c>
      <c r="K302" s="1">
        <f t="shared" si="11"/>
        <v>17.892481606</v>
      </c>
      <c r="XFB302"/>
    </row>
    <row r="303" s="1" customFormat="1" spans="1:16382">
      <c r="A303" s="8" t="s">
        <v>109</v>
      </c>
      <c r="B303" s="9" t="s">
        <v>542</v>
      </c>
      <c r="C303" s="9" t="s">
        <v>561</v>
      </c>
      <c r="D303" s="9" t="s">
        <v>562</v>
      </c>
      <c r="E303" s="9" t="s">
        <v>563</v>
      </c>
      <c r="F303" s="10" t="s">
        <v>15</v>
      </c>
      <c r="G303" s="11">
        <v>100</v>
      </c>
      <c r="H303" s="12">
        <v>21.9</v>
      </c>
      <c r="I303" s="19">
        <v>2190</v>
      </c>
      <c r="J303" s="1">
        <f t="shared" si="10"/>
        <v>2055.851769</v>
      </c>
      <c r="K303" s="1">
        <f t="shared" si="11"/>
        <v>20.55851769</v>
      </c>
      <c r="XFB303"/>
    </row>
    <row r="304" s="1" customFormat="1" spans="1:16382">
      <c r="A304" s="8" t="s">
        <v>109</v>
      </c>
      <c r="B304" s="9" t="s">
        <v>542</v>
      </c>
      <c r="C304" s="9" t="s">
        <v>546</v>
      </c>
      <c r="D304" s="9" t="s">
        <v>466</v>
      </c>
      <c r="E304" s="9" t="s">
        <v>547</v>
      </c>
      <c r="F304" s="10" t="s">
        <v>29</v>
      </c>
      <c r="G304" s="11">
        <v>2000</v>
      </c>
      <c r="H304" s="12">
        <v>14.06</v>
      </c>
      <c r="I304" s="19">
        <v>28120</v>
      </c>
      <c r="J304" s="1">
        <f t="shared" si="10"/>
        <v>26397.512212</v>
      </c>
      <c r="K304" s="1">
        <f t="shared" si="11"/>
        <v>13.198756106</v>
      </c>
      <c r="XFB304"/>
    </row>
    <row r="305" s="1" customFormat="1" spans="1:16382">
      <c r="A305" s="8" t="s">
        <v>34</v>
      </c>
      <c r="B305" s="9" t="s">
        <v>542</v>
      </c>
      <c r="C305" s="9" t="s">
        <v>543</v>
      </c>
      <c r="D305" s="9" t="s">
        <v>544</v>
      </c>
      <c r="E305" s="9" t="s">
        <v>545</v>
      </c>
      <c r="F305" s="10" t="s">
        <v>15</v>
      </c>
      <c r="G305" s="11">
        <v>480</v>
      </c>
      <c r="H305" s="12">
        <v>33.91</v>
      </c>
      <c r="I305" s="19">
        <v>16276.8</v>
      </c>
      <c r="J305" s="1">
        <f t="shared" si="10"/>
        <v>15279.76624368</v>
      </c>
      <c r="K305" s="1">
        <f t="shared" si="11"/>
        <v>31.832846341</v>
      </c>
      <c r="XFB305"/>
    </row>
    <row r="306" s="1" customFormat="1" spans="1:16382">
      <c r="A306" s="8" t="s">
        <v>564</v>
      </c>
      <c r="B306" s="9" t="s">
        <v>542</v>
      </c>
      <c r="C306" s="9" t="s">
        <v>565</v>
      </c>
      <c r="D306" s="9" t="s">
        <v>566</v>
      </c>
      <c r="E306" s="9" t="s">
        <v>201</v>
      </c>
      <c r="F306" s="10" t="s">
        <v>42</v>
      </c>
      <c r="G306" s="11">
        <v>480</v>
      </c>
      <c r="H306" s="12">
        <v>24.64</v>
      </c>
      <c r="I306" s="19">
        <v>11827.2</v>
      </c>
      <c r="J306" s="1">
        <f t="shared" si="10"/>
        <v>11102.72604672</v>
      </c>
      <c r="K306" s="1">
        <f t="shared" si="11"/>
        <v>23.130679264</v>
      </c>
      <c r="XFB306"/>
    </row>
    <row r="307" s="1" customFormat="1" spans="1:16382">
      <c r="A307" s="8" t="s">
        <v>47</v>
      </c>
      <c r="B307" s="9" t="s">
        <v>542</v>
      </c>
      <c r="C307" s="9" t="s">
        <v>147</v>
      </c>
      <c r="D307" s="9" t="s">
        <v>153</v>
      </c>
      <c r="E307" s="9" t="s">
        <v>100</v>
      </c>
      <c r="F307" s="10" t="s">
        <v>29</v>
      </c>
      <c r="G307" s="11">
        <v>1800</v>
      </c>
      <c r="H307" s="12">
        <v>39.35</v>
      </c>
      <c r="I307" s="19">
        <v>70830</v>
      </c>
      <c r="J307" s="1">
        <f t="shared" si="10"/>
        <v>66491.315433</v>
      </c>
      <c r="K307" s="1">
        <f t="shared" si="11"/>
        <v>36.939619685</v>
      </c>
      <c r="XFB307"/>
    </row>
    <row r="308" s="1" customFormat="1" spans="1:16382">
      <c r="A308" s="8" t="s">
        <v>47</v>
      </c>
      <c r="B308" s="9" t="s">
        <v>542</v>
      </c>
      <c r="C308" s="9" t="s">
        <v>147</v>
      </c>
      <c r="D308" s="9" t="s">
        <v>153</v>
      </c>
      <c r="E308" s="9" t="s">
        <v>100</v>
      </c>
      <c r="F308" s="10" t="s">
        <v>29</v>
      </c>
      <c r="G308" s="11">
        <v>1200</v>
      </c>
      <c r="H308" s="12">
        <v>39.35</v>
      </c>
      <c r="I308" s="19">
        <v>47220</v>
      </c>
      <c r="J308" s="1">
        <f t="shared" si="10"/>
        <v>44327.543622</v>
      </c>
      <c r="K308" s="1">
        <f t="shared" si="11"/>
        <v>36.939619685</v>
      </c>
      <c r="XFB308"/>
    </row>
    <row r="309" s="1" customFormat="1" spans="1:16382">
      <c r="A309" s="8" t="s">
        <v>34</v>
      </c>
      <c r="B309" s="9" t="s">
        <v>542</v>
      </c>
      <c r="C309" s="9" t="s">
        <v>543</v>
      </c>
      <c r="D309" s="9" t="s">
        <v>544</v>
      </c>
      <c r="E309" s="9" t="s">
        <v>545</v>
      </c>
      <c r="F309" s="10" t="s">
        <v>15</v>
      </c>
      <c r="G309" s="11">
        <v>480</v>
      </c>
      <c r="H309" s="12">
        <v>33.91</v>
      </c>
      <c r="I309" s="19">
        <v>16276.8</v>
      </c>
      <c r="J309" s="1">
        <f t="shared" si="10"/>
        <v>15279.76624368</v>
      </c>
      <c r="K309" s="1">
        <f t="shared" si="11"/>
        <v>31.832846341</v>
      </c>
      <c r="XFB309"/>
    </row>
    <row r="310" s="1" customFormat="1" spans="1:16382">
      <c r="A310" s="8" t="s">
        <v>58</v>
      </c>
      <c r="B310" s="9" t="s">
        <v>542</v>
      </c>
      <c r="C310" s="9" t="s">
        <v>553</v>
      </c>
      <c r="D310" s="9" t="s">
        <v>554</v>
      </c>
      <c r="E310" s="9" t="s">
        <v>555</v>
      </c>
      <c r="F310" s="10" t="s">
        <v>42</v>
      </c>
      <c r="G310" s="11">
        <v>600</v>
      </c>
      <c r="H310" s="12">
        <v>19.06</v>
      </c>
      <c r="I310" s="19">
        <v>11436</v>
      </c>
      <c r="J310" s="1">
        <f t="shared" si="10"/>
        <v>10735.4889636</v>
      </c>
      <c r="K310" s="1">
        <f t="shared" si="11"/>
        <v>17.892481606</v>
      </c>
      <c r="XFB310"/>
    </row>
    <row r="311" s="1" customFormat="1" spans="1:16382">
      <c r="A311" s="8" t="s">
        <v>109</v>
      </c>
      <c r="B311" s="9" t="s">
        <v>542</v>
      </c>
      <c r="C311" s="9" t="s">
        <v>550</v>
      </c>
      <c r="D311" s="9" t="s">
        <v>551</v>
      </c>
      <c r="E311" s="9" t="s">
        <v>552</v>
      </c>
      <c r="F311" s="10" t="s">
        <v>29</v>
      </c>
      <c r="G311" s="11">
        <v>800</v>
      </c>
      <c r="H311" s="12">
        <v>15.44</v>
      </c>
      <c r="I311" s="19">
        <v>12352</v>
      </c>
      <c r="J311" s="1">
        <f t="shared" si="10"/>
        <v>11595.3794752</v>
      </c>
      <c r="K311" s="1">
        <f t="shared" si="11"/>
        <v>14.494224344</v>
      </c>
      <c r="XFB311"/>
    </row>
    <row r="312" s="1" customFormat="1" spans="1:16382">
      <c r="A312" s="8" t="s">
        <v>34</v>
      </c>
      <c r="B312" s="9" t="s">
        <v>542</v>
      </c>
      <c r="C312" s="9" t="s">
        <v>543</v>
      </c>
      <c r="D312" s="9" t="s">
        <v>544</v>
      </c>
      <c r="E312" s="9" t="s">
        <v>545</v>
      </c>
      <c r="F312" s="10" t="s">
        <v>15</v>
      </c>
      <c r="G312" s="11">
        <v>80</v>
      </c>
      <c r="H312" s="12">
        <v>33.91</v>
      </c>
      <c r="I312" s="19">
        <v>2712.8</v>
      </c>
      <c r="J312" s="1">
        <f t="shared" si="10"/>
        <v>2546.62770728</v>
      </c>
      <c r="K312" s="1">
        <f t="shared" si="11"/>
        <v>31.832846341</v>
      </c>
      <c r="XFB312"/>
    </row>
    <row r="313" s="1" customFormat="1" spans="1:16382">
      <c r="A313" s="8" t="s">
        <v>88</v>
      </c>
      <c r="B313" s="9" t="s">
        <v>567</v>
      </c>
      <c r="C313" s="9" t="s">
        <v>89</v>
      </c>
      <c r="D313" s="9" t="s">
        <v>90</v>
      </c>
      <c r="E313" s="9" t="s">
        <v>91</v>
      </c>
      <c r="F313" s="10" t="s">
        <v>15</v>
      </c>
      <c r="G313" s="11">
        <v>800</v>
      </c>
      <c r="H313" s="12">
        <v>21.01</v>
      </c>
      <c r="I313" s="19">
        <v>16808</v>
      </c>
      <c r="J313" s="1">
        <f t="shared" si="10"/>
        <v>15778.4276408</v>
      </c>
      <c r="K313" s="1">
        <f t="shared" si="11"/>
        <v>19.723034551</v>
      </c>
      <c r="XFB313"/>
    </row>
    <row r="314" s="1" customFormat="1" spans="1:16382">
      <c r="A314" s="8" t="s">
        <v>109</v>
      </c>
      <c r="B314" s="9" t="s">
        <v>568</v>
      </c>
      <c r="C314" s="9" t="s">
        <v>569</v>
      </c>
      <c r="D314" s="9" t="s">
        <v>570</v>
      </c>
      <c r="E314" s="9" t="s">
        <v>571</v>
      </c>
      <c r="F314" s="10" t="s">
        <v>15</v>
      </c>
      <c r="G314" s="11">
        <v>400</v>
      </c>
      <c r="H314" s="12">
        <v>34.4</v>
      </c>
      <c r="I314" s="19">
        <v>13760</v>
      </c>
      <c r="J314" s="1">
        <f t="shared" si="10"/>
        <v>12917.132576</v>
      </c>
      <c r="K314" s="1">
        <f t="shared" si="11"/>
        <v>32.29283144</v>
      </c>
      <c r="XFB314"/>
    </row>
    <row r="315" s="1" customFormat="1" spans="1:16382">
      <c r="A315" s="8" t="s">
        <v>58</v>
      </c>
      <c r="B315" s="9" t="s">
        <v>572</v>
      </c>
      <c r="C315" s="9" t="s">
        <v>573</v>
      </c>
      <c r="D315" s="9" t="s">
        <v>574</v>
      </c>
      <c r="E315" s="9" t="s">
        <v>575</v>
      </c>
      <c r="F315" s="10" t="s">
        <v>42</v>
      </c>
      <c r="G315" s="11">
        <v>300</v>
      </c>
      <c r="H315" s="12">
        <v>23</v>
      </c>
      <c r="I315" s="19">
        <v>6900</v>
      </c>
      <c r="J315" s="1">
        <f t="shared" si="10"/>
        <v>6477.34119</v>
      </c>
      <c r="K315" s="1">
        <f t="shared" si="11"/>
        <v>21.5911373</v>
      </c>
      <c r="XFB315"/>
    </row>
    <row r="316" s="1" customFormat="1" spans="1:16382">
      <c r="A316" s="8" t="s">
        <v>58</v>
      </c>
      <c r="B316" s="9" t="s">
        <v>572</v>
      </c>
      <c r="C316" s="9" t="s">
        <v>573</v>
      </c>
      <c r="D316" s="9" t="s">
        <v>574</v>
      </c>
      <c r="E316" s="9" t="s">
        <v>575</v>
      </c>
      <c r="F316" s="10" t="s">
        <v>42</v>
      </c>
      <c r="G316" s="11">
        <v>500</v>
      </c>
      <c r="H316" s="12">
        <v>23</v>
      </c>
      <c r="I316" s="19">
        <v>11500</v>
      </c>
      <c r="J316" s="1">
        <f t="shared" si="10"/>
        <v>10795.56865</v>
      </c>
      <c r="K316" s="1">
        <f t="shared" si="11"/>
        <v>21.5911373</v>
      </c>
      <c r="XFB316"/>
    </row>
    <row r="317" s="1" customFormat="1" spans="1:16382">
      <c r="A317" s="8" t="s">
        <v>576</v>
      </c>
      <c r="B317" s="9" t="s">
        <v>572</v>
      </c>
      <c r="C317" s="9" t="s">
        <v>577</v>
      </c>
      <c r="D317" s="9" t="s">
        <v>578</v>
      </c>
      <c r="E317" s="9" t="s">
        <v>579</v>
      </c>
      <c r="F317" s="10" t="s">
        <v>42</v>
      </c>
      <c r="G317" s="11">
        <v>160</v>
      </c>
      <c r="H317" s="12">
        <v>18.07</v>
      </c>
      <c r="I317" s="19">
        <v>2891.2</v>
      </c>
      <c r="J317" s="1">
        <f t="shared" si="10"/>
        <v>2714.09983312</v>
      </c>
      <c r="K317" s="1">
        <f t="shared" si="11"/>
        <v>16.963123957</v>
      </c>
      <c r="XFB317"/>
    </row>
    <row r="318" s="1" customFormat="1" spans="1:16382">
      <c r="A318" s="8" t="s">
        <v>580</v>
      </c>
      <c r="B318" s="9" t="s">
        <v>581</v>
      </c>
      <c r="C318" s="9" t="s">
        <v>582</v>
      </c>
      <c r="D318" s="9" t="s">
        <v>583</v>
      </c>
      <c r="E318" s="9" t="s">
        <v>584</v>
      </c>
      <c r="F318" s="10" t="s">
        <v>29</v>
      </c>
      <c r="G318" s="11">
        <v>1200</v>
      </c>
      <c r="H318" s="12">
        <v>47.14</v>
      </c>
      <c r="I318" s="19">
        <v>56568</v>
      </c>
      <c r="J318" s="1">
        <f t="shared" si="10"/>
        <v>53102.9328168</v>
      </c>
      <c r="K318" s="1">
        <f t="shared" si="11"/>
        <v>44.252444014</v>
      </c>
      <c r="XFB318"/>
    </row>
    <row r="319" s="1" customFormat="1" spans="1:16382">
      <c r="A319" s="8" t="s">
        <v>576</v>
      </c>
      <c r="B319" s="9" t="s">
        <v>581</v>
      </c>
      <c r="C319" s="9" t="s">
        <v>577</v>
      </c>
      <c r="D319" s="9" t="s">
        <v>578</v>
      </c>
      <c r="E319" s="9" t="s">
        <v>579</v>
      </c>
      <c r="F319" s="10" t="s">
        <v>42</v>
      </c>
      <c r="G319" s="11">
        <v>1600</v>
      </c>
      <c r="H319" s="12">
        <v>18.07</v>
      </c>
      <c r="I319" s="19">
        <v>28912</v>
      </c>
      <c r="J319" s="1">
        <f t="shared" si="10"/>
        <v>27140.9983312</v>
      </c>
      <c r="K319" s="1">
        <f t="shared" si="11"/>
        <v>16.963123957</v>
      </c>
      <c r="XFB319"/>
    </row>
    <row r="320" s="1" customFormat="1" spans="1:16382">
      <c r="A320" s="8" t="s">
        <v>58</v>
      </c>
      <c r="B320" s="9" t="s">
        <v>581</v>
      </c>
      <c r="C320" s="9" t="s">
        <v>573</v>
      </c>
      <c r="D320" s="9" t="s">
        <v>574</v>
      </c>
      <c r="E320" s="9" t="s">
        <v>575</v>
      </c>
      <c r="F320" s="10" t="s">
        <v>42</v>
      </c>
      <c r="G320" s="11">
        <v>2000</v>
      </c>
      <c r="H320" s="12">
        <v>28.58</v>
      </c>
      <c r="I320" s="19">
        <v>57160</v>
      </c>
      <c r="J320" s="1">
        <f t="shared" si="10"/>
        <v>53658.669916</v>
      </c>
      <c r="K320" s="1">
        <f t="shared" si="11"/>
        <v>26.829334958</v>
      </c>
      <c r="XFB320"/>
    </row>
    <row r="321" s="1" customFormat="1" spans="1:16382">
      <c r="A321" s="8" t="s">
        <v>88</v>
      </c>
      <c r="B321" s="9" t="s">
        <v>581</v>
      </c>
      <c r="C321" s="9" t="s">
        <v>585</v>
      </c>
      <c r="D321" s="9" t="s">
        <v>586</v>
      </c>
      <c r="E321" s="9" t="s">
        <v>83</v>
      </c>
      <c r="F321" s="10" t="s">
        <v>29</v>
      </c>
      <c r="G321" s="11">
        <v>900</v>
      </c>
      <c r="H321" s="12">
        <v>14</v>
      </c>
      <c r="I321" s="19">
        <v>12600</v>
      </c>
      <c r="J321" s="1">
        <f t="shared" si="10"/>
        <v>11828.18826</v>
      </c>
      <c r="K321" s="1">
        <f t="shared" si="11"/>
        <v>13.1424314</v>
      </c>
      <c r="XFB321"/>
    </row>
    <row r="322" s="1" customFormat="1" spans="1:16382">
      <c r="A322" s="8" t="s">
        <v>587</v>
      </c>
      <c r="B322" s="9" t="s">
        <v>581</v>
      </c>
      <c r="C322" s="9" t="s">
        <v>588</v>
      </c>
      <c r="D322" s="9" t="s">
        <v>589</v>
      </c>
      <c r="E322" s="9" t="s">
        <v>91</v>
      </c>
      <c r="F322" s="10" t="s">
        <v>15</v>
      </c>
      <c r="G322" s="11">
        <v>150</v>
      </c>
      <c r="H322" s="12">
        <v>13.87</v>
      </c>
      <c r="I322" s="19">
        <v>2080.5</v>
      </c>
      <c r="J322" s="1">
        <f t="shared" si="10"/>
        <v>1953.05918055</v>
      </c>
      <c r="K322" s="1">
        <f t="shared" si="11"/>
        <v>13.020394537</v>
      </c>
      <c r="XFB322"/>
    </row>
    <row r="323" s="1" customFormat="1" spans="1:16382">
      <c r="A323" s="8" t="s">
        <v>576</v>
      </c>
      <c r="B323" s="9" t="s">
        <v>581</v>
      </c>
      <c r="C323" s="9" t="s">
        <v>577</v>
      </c>
      <c r="D323" s="9" t="s">
        <v>578</v>
      </c>
      <c r="E323" s="9" t="s">
        <v>579</v>
      </c>
      <c r="F323" s="10" t="s">
        <v>42</v>
      </c>
      <c r="G323" s="11">
        <v>1600</v>
      </c>
      <c r="H323" s="12">
        <v>18.07</v>
      </c>
      <c r="I323" s="19">
        <v>28912</v>
      </c>
      <c r="J323" s="1">
        <f t="shared" ref="J323:J386" si="13">I323*0.9387451</f>
        <v>27140.9983312</v>
      </c>
      <c r="K323" s="1">
        <f t="shared" ref="K323:K386" si="14">J323/G323</f>
        <v>16.963123957</v>
      </c>
      <c r="XFB323"/>
    </row>
    <row r="324" s="1" customFormat="1" spans="1:16382">
      <c r="A324" s="8" t="s">
        <v>576</v>
      </c>
      <c r="B324" s="9" t="s">
        <v>581</v>
      </c>
      <c r="C324" s="9" t="s">
        <v>577</v>
      </c>
      <c r="D324" s="9" t="s">
        <v>578</v>
      </c>
      <c r="E324" s="9" t="s">
        <v>579</v>
      </c>
      <c r="F324" s="10" t="s">
        <v>42</v>
      </c>
      <c r="G324" s="11">
        <v>1200</v>
      </c>
      <c r="H324" s="12">
        <v>18.05</v>
      </c>
      <c r="I324" s="19">
        <v>21660</v>
      </c>
      <c r="J324" s="1">
        <f t="shared" si="13"/>
        <v>20333.218866</v>
      </c>
      <c r="K324" s="1">
        <f t="shared" si="14"/>
        <v>16.944349055</v>
      </c>
      <c r="XFB324"/>
    </row>
    <row r="325" s="1" customFormat="1" spans="1:16382">
      <c r="A325" s="8" t="s">
        <v>91</v>
      </c>
      <c r="B325" s="9" t="s">
        <v>581</v>
      </c>
      <c r="C325" s="9" t="s">
        <v>190</v>
      </c>
      <c r="D325" s="9" t="s">
        <v>191</v>
      </c>
      <c r="E325" s="9" t="s">
        <v>91</v>
      </c>
      <c r="F325" s="10" t="s">
        <v>15</v>
      </c>
      <c r="G325" s="11">
        <v>400</v>
      </c>
      <c r="H325" s="12">
        <v>25.4</v>
      </c>
      <c r="I325" s="19">
        <v>10160</v>
      </c>
      <c r="J325" s="1">
        <f t="shared" si="13"/>
        <v>9537.650216</v>
      </c>
      <c r="K325" s="1">
        <f t="shared" si="14"/>
        <v>23.84412554</v>
      </c>
      <c r="XFB325"/>
    </row>
    <row r="326" s="1" customFormat="1" spans="1:16382">
      <c r="A326" s="8" t="s">
        <v>88</v>
      </c>
      <c r="B326" s="9" t="s">
        <v>581</v>
      </c>
      <c r="C326" s="9" t="s">
        <v>585</v>
      </c>
      <c r="D326" s="9" t="s">
        <v>586</v>
      </c>
      <c r="E326" s="9" t="s">
        <v>83</v>
      </c>
      <c r="F326" s="10" t="s">
        <v>29</v>
      </c>
      <c r="G326" s="11">
        <v>450</v>
      </c>
      <c r="H326" s="12">
        <v>13.98</v>
      </c>
      <c r="I326" s="19">
        <v>6291</v>
      </c>
      <c r="J326" s="1">
        <f t="shared" si="13"/>
        <v>5905.6454241</v>
      </c>
      <c r="K326" s="1">
        <f t="shared" si="14"/>
        <v>13.123656498</v>
      </c>
      <c r="XFB326"/>
    </row>
    <row r="327" s="1" customFormat="1" spans="1:16382">
      <c r="A327" s="8" t="s">
        <v>58</v>
      </c>
      <c r="B327" s="9" t="s">
        <v>581</v>
      </c>
      <c r="C327" s="9" t="s">
        <v>573</v>
      </c>
      <c r="D327" s="9" t="s">
        <v>574</v>
      </c>
      <c r="E327" s="9" t="s">
        <v>575</v>
      </c>
      <c r="F327" s="10" t="s">
        <v>42</v>
      </c>
      <c r="G327" s="11">
        <v>3000</v>
      </c>
      <c r="H327" s="12">
        <v>28.58</v>
      </c>
      <c r="I327" s="19">
        <v>85740</v>
      </c>
      <c r="J327" s="1">
        <f t="shared" si="13"/>
        <v>80488.004874</v>
      </c>
      <c r="K327" s="1">
        <f t="shared" si="14"/>
        <v>26.829334958</v>
      </c>
      <c r="XFB327"/>
    </row>
    <row r="328" s="1" customFormat="1" spans="1:16382">
      <c r="A328" s="8" t="s">
        <v>576</v>
      </c>
      <c r="B328" s="9" t="s">
        <v>581</v>
      </c>
      <c r="C328" s="9" t="s">
        <v>577</v>
      </c>
      <c r="D328" s="9" t="s">
        <v>578</v>
      </c>
      <c r="E328" s="9" t="s">
        <v>579</v>
      </c>
      <c r="F328" s="10" t="s">
        <v>42</v>
      </c>
      <c r="G328" s="11">
        <v>1600</v>
      </c>
      <c r="H328" s="12">
        <v>18.07</v>
      </c>
      <c r="I328" s="19">
        <v>28912</v>
      </c>
      <c r="J328" s="1">
        <f t="shared" si="13"/>
        <v>27140.9983312</v>
      </c>
      <c r="K328" s="1">
        <f t="shared" si="14"/>
        <v>16.963123957</v>
      </c>
      <c r="XFB328"/>
    </row>
    <row r="329" s="1" customFormat="1" spans="1:16382">
      <c r="A329" s="8" t="s">
        <v>88</v>
      </c>
      <c r="B329" s="9" t="s">
        <v>581</v>
      </c>
      <c r="C329" s="9" t="s">
        <v>585</v>
      </c>
      <c r="D329" s="9" t="s">
        <v>586</v>
      </c>
      <c r="E329" s="9" t="s">
        <v>83</v>
      </c>
      <c r="F329" s="10" t="s">
        <v>29</v>
      </c>
      <c r="G329" s="11">
        <v>450</v>
      </c>
      <c r="H329" s="12">
        <v>13.98</v>
      </c>
      <c r="I329" s="19">
        <v>6291</v>
      </c>
      <c r="J329" s="1">
        <f t="shared" si="13"/>
        <v>5905.6454241</v>
      </c>
      <c r="K329" s="1">
        <f t="shared" si="14"/>
        <v>13.123656498</v>
      </c>
      <c r="XFB329"/>
    </row>
    <row r="330" s="1" customFormat="1" ht="21" customHeight="1" spans="1:11">
      <c r="A330" s="8" t="s">
        <v>580</v>
      </c>
      <c r="B330" s="9" t="s">
        <v>590</v>
      </c>
      <c r="C330" s="9" t="s">
        <v>582</v>
      </c>
      <c r="D330" s="9" t="s">
        <v>591</v>
      </c>
      <c r="E330" s="9" t="s">
        <v>584</v>
      </c>
      <c r="F330" s="10" t="s">
        <v>29</v>
      </c>
      <c r="G330" s="11">
        <v>600</v>
      </c>
      <c r="H330" s="12">
        <v>32</v>
      </c>
      <c r="I330" s="21">
        <f>G330*H330</f>
        <v>19200</v>
      </c>
      <c r="J330" s="1">
        <f t="shared" si="13"/>
        <v>18023.90592</v>
      </c>
      <c r="K330" s="1">
        <f t="shared" si="14"/>
        <v>30.0398432</v>
      </c>
    </row>
    <row r="331" s="1" customFormat="1" spans="1:16382">
      <c r="A331" s="8" t="s">
        <v>580</v>
      </c>
      <c r="B331" s="9" t="s">
        <v>590</v>
      </c>
      <c r="C331" s="9" t="s">
        <v>582</v>
      </c>
      <c r="D331" s="9" t="s">
        <v>592</v>
      </c>
      <c r="E331" s="9" t="s">
        <v>584</v>
      </c>
      <c r="F331" s="10" t="s">
        <v>29</v>
      </c>
      <c r="G331" s="11">
        <v>400</v>
      </c>
      <c r="H331" s="12">
        <v>32</v>
      </c>
      <c r="I331" s="19">
        <v>12800</v>
      </c>
      <c r="J331" s="1">
        <f t="shared" si="13"/>
        <v>12015.93728</v>
      </c>
      <c r="K331" s="1">
        <f t="shared" si="14"/>
        <v>30.0398432</v>
      </c>
      <c r="XFB331"/>
    </row>
    <row r="332" s="1" customFormat="1" spans="1:16382">
      <c r="A332" s="8" t="s">
        <v>593</v>
      </c>
      <c r="B332" s="9" t="s">
        <v>590</v>
      </c>
      <c r="C332" s="9" t="s">
        <v>594</v>
      </c>
      <c r="D332" s="9" t="s">
        <v>595</v>
      </c>
      <c r="E332" s="9" t="s">
        <v>596</v>
      </c>
      <c r="F332" s="10" t="s">
        <v>29</v>
      </c>
      <c r="G332" s="11">
        <v>1000</v>
      </c>
      <c r="H332" s="12">
        <v>35.1</v>
      </c>
      <c r="I332" s="19">
        <v>35100</v>
      </c>
      <c r="J332" s="1">
        <f t="shared" si="13"/>
        <v>32949.95301</v>
      </c>
      <c r="K332" s="1">
        <f t="shared" si="14"/>
        <v>32.94995301</v>
      </c>
      <c r="XFB332"/>
    </row>
    <row r="333" s="1" customFormat="1" spans="1:16382">
      <c r="A333" s="8" t="s">
        <v>580</v>
      </c>
      <c r="B333" s="9" t="s">
        <v>590</v>
      </c>
      <c r="C333" s="9" t="s">
        <v>582</v>
      </c>
      <c r="D333" s="9" t="s">
        <v>592</v>
      </c>
      <c r="E333" s="9" t="s">
        <v>584</v>
      </c>
      <c r="F333" s="10" t="s">
        <v>29</v>
      </c>
      <c r="G333" s="11">
        <v>1000</v>
      </c>
      <c r="H333" s="12">
        <v>32</v>
      </c>
      <c r="I333" s="19">
        <v>32000</v>
      </c>
      <c r="J333" s="1">
        <f t="shared" si="13"/>
        <v>30039.8432</v>
      </c>
      <c r="K333" s="1">
        <f t="shared" si="14"/>
        <v>30.0398432</v>
      </c>
      <c r="XFB333"/>
    </row>
    <row r="334" s="1" customFormat="1" spans="1:16382">
      <c r="A334" s="8" t="s">
        <v>34</v>
      </c>
      <c r="B334" s="9" t="s">
        <v>597</v>
      </c>
      <c r="C334" s="9" t="s">
        <v>598</v>
      </c>
      <c r="D334" s="9" t="s">
        <v>599</v>
      </c>
      <c r="E334" s="9" t="s">
        <v>600</v>
      </c>
      <c r="F334" s="10" t="s">
        <v>15</v>
      </c>
      <c r="G334" s="11">
        <v>120</v>
      </c>
      <c r="H334" s="12">
        <v>66</v>
      </c>
      <c r="I334" s="19">
        <v>7920</v>
      </c>
      <c r="J334" s="1">
        <f t="shared" si="13"/>
        <v>7434.861192</v>
      </c>
      <c r="K334" s="1">
        <f t="shared" si="14"/>
        <v>61.9571766</v>
      </c>
      <c r="XFB334"/>
    </row>
    <row r="335" s="1" customFormat="1" spans="1:16382">
      <c r="A335" s="8" t="s">
        <v>601</v>
      </c>
      <c r="B335" s="9" t="s">
        <v>597</v>
      </c>
      <c r="C335" s="9" t="s">
        <v>602</v>
      </c>
      <c r="D335" s="9" t="s">
        <v>603</v>
      </c>
      <c r="E335" s="9" t="s">
        <v>604</v>
      </c>
      <c r="F335" s="10" t="s">
        <v>15</v>
      </c>
      <c r="G335" s="11">
        <v>480</v>
      </c>
      <c r="H335" s="12">
        <v>22.4</v>
      </c>
      <c r="I335" s="19">
        <v>10752</v>
      </c>
      <c r="J335" s="1">
        <f t="shared" si="13"/>
        <v>10093.3873152</v>
      </c>
      <c r="K335" s="1">
        <f t="shared" si="14"/>
        <v>21.02789024</v>
      </c>
      <c r="XFB335"/>
    </row>
    <row r="336" s="1" customFormat="1" spans="1:16382">
      <c r="A336" s="8" t="s">
        <v>605</v>
      </c>
      <c r="B336" s="9" t="s">
        <v>597</v>
      </c>
      <c r="C336" s="9" t="s">
        <v>606</v>
      </c>
      <c r="D336" s="9" t="s">
        <v>607</v>
      </c>
      <c r="E336" s="9" t="s">
        <v>608</v>
      </c>
      <c r="F336" s="10" t="s">
        <v>15</v>
      </c>
      <c r="G336" s="11">
        <v>240</v>
      </c>
      <c r="H336" s="12">
        <v>26.15</v>
      </c>
      <c r="I336" s="19">
        <v>6276</v>
      </c>
      <c r="J336" s="1">
        <f t="shared" si="13"/>
        <v>5891.5642476</v>
      </c>
      <c r="K336" s="1">
        <f t="shared" si="14"/>
        <v>24.548184365</v>
      </c>
      <c r="XFB336"/>
    </row>
    <row r="337" s="1" customFormat="1" spans="1:16382">
      <c r="A337" s="8" t="s">
        <v>609</v>
      </c>
      <c r="B337" s="9" t="s">
        <v>597</v>
      </c>
      <c r="C337" s="9" t="s">
        <v>610</v>
      </c>
      <c r="D337" s="9" t="s">
        <v>611</v>
      </c>
      <c r="E337" s="9" t="s">
        <v>612</v>
      </c>
      <c r="F337" s="10" t="s">
        <v>15</v>
      </c>
      <c r="G337" s="11">
        <v>200</v>
      </c>
      <c r="H337" s="12">
        <v>27.71</v>
      </c>
      <c r="I337" s="19">
        <v>5542</v>
      </c>
      <c r="J337" s="1">
        <f t="shared" si="13"/>
        <v>5202.5253442</v>
      </c>
      <c r="K337" s="1">
        <f t="shared" si="14"/>
        <v>26.012626721</v>
      </c>
      <c r="XFB337"/>
    </row>
    <row r="338" s="1" customFormat="1" spans="1:16382">
      <c r="A338" s="8" t="s">
        <v>58</v>
      </c>
      <c r="B338" s="9" t="s">
        <v>597</v>
      </c>
      <c r="C338" s="9" t="s">
        <v>613</v>
      </c>
      <c r="D338" s="9" t="s">
        <v>614</v>
      </c>
      <c r="E338" s="9" t="s">
        <v>615</v>
      </c>
      <c r="F338" s="10" t="s">
        <v>15</v>
      </c>
      <c r="G338" s="11">
        <v>350</v>
      </c>
      <c r="H338" s="12">
        <v>12.06</v>
      </c>
      <c r="I338" s="19">
        <v>4221</v>
      </c>
      <c r="J338" s="1">
        <f t="shared" si="13"/>
        <v>3962.4430671</v>
      </c>
      <c r="K338" s="1">
        <f t="shared" si="14"/>
        <v>11.321265906</v>
      </c>
      <c r="XFB338"/>
    </row>
    <row r="339" s="1" customFormat="1" spans="1:16382">
      <c r="A339" s="8" t="s">
        <v>580</v>
      </c>
      <c r="B339" s="9" t="s">
        <v>597</v>
      </c>
      <c r="C339" s="9" t="s">
        <v>582</v>
      </c>
      <c r="D339" s="9" t="s">
        <v>591</v>
      </c>
      <c r="E339" s="9" t="s">
        <v>584</v>
      </c>
      <c r="F339" s="10" t="s">
        <v>29</v>
      </c>
      <c r="G339" s="11">
        <v>800</v>
      </c>
      <c r="H339" s="12">
        <v>32</v>
      </c>
      <c r="I339" s="19">
        <v>25600</v>
      </c>
      <c r="J339" s="1">
        <f t="shared" si="13"/>
        <v>24031.87456</v>
      </c>
      <c r="K339" s="1">
        <f t="shared" si="14"/>
        <v>30.0398432</v>
      </c>
      <c r="XFB339"/>
    </row>
    <row r="340" s="1" customFormat="1" spans="1:16382">
      <c r="A340" s="8" t="s">
        <v>576</v>
      </c>
      <c r="B340" s="9" t="s">
        <v>597</v>
      </c>
      <c r="C340" s="9" t="s">
        <v>577</v>
      </c>
      <c r="D340" s="9" t="s">
        <v>578</v>
      </c>
      <c r="E340" s="9" t="s">
        <v>579</v>
      </c>
      <c r="F340" s="10" t="s">
        <v>42</v>
      </c>
      <c r="G340" s="11">
        <v>160</v>
      </c>
      <c r="H340" s="12">
        <v>17.77</v>
      </c>
      <c r="I340" s="19">
        <v>2843.2</v>
      </c>
      <c r="J340" s="1">
        <f t="shared" si="13"/>
        <v>2669.04006832</v>
      </c>
      <c r="K340" s="1">
        <f t="shared" si="14"/>
        <v>16.681500427</v>
      </c>
      <c r="XFB340"/>
    </row>
    <row r="341" s="1" customFormat="1" spans="1:16382">
      <c r="A341" s="8" t="s">
        <v>616</v>
      </c>
      <c r="B341" s="9" t="s">
        <v>597</v>
      </c>
      <c r="C341" s="9" t="s">
        <v>617</v>
      </c>
      <c r="D341" s="9" t="s">
        <v>153</v>
      </c>
      <c r="E341" s="9" t="s">
        <v>616</v>
      </c>
      <c r="F341" s="10" t="s">
        <v>29</v>
      </c>
      <c r="G341" s="11">
        <v>600</v>
      </c>
      <c r="H341" s="12">
        <v>24.73</v>
      </c>
      <c r="I341" s="19">
        <v>14838</v>
      </c>
      <c r="J341" s="1">
        <f t="shared" si="13"/>
        <v>13929.0997938</v>
      </c>
      <c r="K341" s="1">
        <f t="shared" si="14"/>
        <v>23.215166323</v>
      </c>
      <c r="XFB341"/>
    </row>
    <row r="342" s="1" customFormat="1" ht="21" customHeight="1" spans="1:11">
      <c r="A342" s="8" t="s">
        <v>616</v>
      </c>
      <c r="B342" s="9" t="s">
        <v>597</v>
      </c>
      <c r="C342" s="9" t="s">
        <v>617</v>
      </c>
      <c r="D342" s="9" t="s">
        <v>153</v>
      </c>
      <c r="E342" s="9" t="s">
        <v>616</v>
      </c>
      <c r="F342" s="10" t="s">
        <v>29</v>
      </c>
      <c r="G342" s="11">
        <v>2400</v>
      </c>
      <c r="H342" s="12">
        <v>24.73</v>
      </c>
      <c r="I342" s="21">
        <f t="shared" ref="I342:I352" si="15">G342*H342</f>
        <v>59352</v>
      </c>
      <c r="J342" s="1">
        <f t="shared" si="13"/>
        <v>55716.3991752</v>
      </c>
      <c r="K342" s="1">
        <f t="shared" si="14"/>
        <v>23.215166323</v>
      </c>
    </row>
    <row r="343" s="1" customFormat="1" ht="21" customHeight="1" spans="1:11">
      <c r="A343" s="8" t="s">
        <v>88</v>
      </c>
      <c r="B343" s="9" t="s">
        <v>597</v>
      </c>
      <c r="C343" s="9" t="s">
        <v>199</v>
      </c>
      <c r="D343" s="9" t="s">
        <v>200</v>
      </c>
      <c r="E343" s="9" t="s">
        <v>618</v>
      </c>
      <c r="F343" s="10" t="s">
        <v>29</v>
      </c>
      <c r="G343" s="11">
        <v>600</v>
      </c>
      <c r="H343" s="12">
        <v>26.72</v>
      </c>
      <c r="I343" s="21">
        <f t="shared" si="15"/>
        <v>16032</v>
      </c>
      <c r="J343" s="1">
        <f t="shared" si="13"/>
        <v>15049.9614432</v>
      </c>
      <c r="K343" s="1">
        <f t="shared" si="14"/>
        <v>25.083269072</v>
      </c>
    </row>
    <row r="344" s="1" customFormat="1" ht="21" customHeight="1" spans="1:11">
      <c r="A344" s="8" t="s">
        <v>38</v>
      </c>
      <c r="B344" s="9" t="s">
        <v>597</v>
      </c>
      <c r="C344" s="9" t="s">
        <v>619</v>
      </c>
      <c r="D344" s="9" t="s">
        <v>620</v>
      </c>
      <c r="E344" s="9" t="s">
        <v>83</v>
      </c>
      <c r="F344" s="10" t="s">
        <v>29</v>
      </c>
      <c r="G344" s="11">
        <v>3000</v>
      </c>
      <c r="H344" s="12">
        <v>6.59</v>
      </c>
      <c r="I344" s="21">
        <f t="shared" si="15"/>
        <v>19770</v>
      </c>
      <c r="J344" s="1">
        <f t="shared" si="13"/>
        <v>18558.990627</v>
      </c>
      <c r="K344" s="1">
        <f t="shared" si="14"/>
        <v>6.186330209</v>
      </c>
    </row>
    <row r="345" s="1" customFormat="1" ht="21" customHeight="1" spans="1:11">
      <c r="A345" s="8" t="s">
        <v>505</v>
      </c>
      <c r="B345" s="9" t="s">
        <v>597</v>
      </c>
      <c r="C345" s="9" t="s">
        <v>621</v>
      </c>
      <c r="D345" s="9" t="s">
        <v>482</v>
      </c>
      <c r="E345" s="9" t="s">
        <v>120</v>
      </c>
      <c r="F345" s="10" t="s">
        <v>29</v>
      </c>
      <c r="G345" s="11">
        <v>1000</v>
      </c>
      <c r="H345" s="12">
        <v>1.35</v>
      </c>
      <c r="I345" s="21">
        <f t="shared" si="15"/>
        <v>1350</v>
      </c>
      <c r="J345" s="1">
        <f t="shared" si="13"/>
        <v>1267.305885</v>
      </c>
      <c r="K345" s="1">
        <f t="shared" si="14"/>
        <v>1.267305885</v>
      </c>
    </row>
    <row r="346" s="1" customFormat="1" ht="21" customHeight="1" spans="1:11">
      <c r="A346" s="8" t="s">
        <v>622</v>
      </c>
      <c r="B346" s="9" t="s">
        <v>597</v>
      </c>
      <c r="C346" s="9" t="s">
        <v>623</v>
      </c>
      <c r="D346" s="9" t="s">
        <v>624</v>
      </c>
      <c r="E346" s="9" t="s">
        <v>625</v>
      </c>
      <c r="F346" s="10" t="s">
        <v>15</v>
      </c>
      <c r="G346" s="11">
        <v>200</v>
      </c>
      <c r="H346" s="12">
        <v>25.93</v>
      </c>
      <c r="I346" s="21">
        <f t="shared" si="15"/>
        <v>5186</v>
      </c>
      <c r="J346" s="1">
        <f t="shared" si="13"/>
        <v>4868.3320886</v>
      </c>
      <c r="K346" s="1">
        <f t="shared" si="14"/>
        <v>24.341660443</v>
      </c>
    </row>
    <row r="347" s="1" customFormat="1" ht="21" customHeight="1" spans="1:11">
      <c r="A347" s="8" t="s">
        <v>467</v>
      </c>
      <c r="B347" s="9" t="s">
        <v>597</v>
      </c>
      <c r="C347" s="9" t="s">
        <v>626</v>
      </c>
      <c r="D347" s="9" t="s">
        <v>627</v>
      </c>
      <c r="E347" s="9" t="s">
        <v>628</v>
      </c>
      <c r="F347" s="10" t="s">
        <v>15</v>
      </c>
      <c r="G347" s="11">
        <v>240</v>
      </c>
      <c r="H347" s="12">
        <v>10.35</v>
      </c>
      <c r="I347" s="21">
        <f t="shared" si="15"/>
        <v>2484</v>
      </c>
      <c r="J347" s="1">
        <f t="shared" si="13"/>
        <v>2331.8428284</v>
      </c>
      <c r="K347" s="1">
        <f t="shared" si="14"/>
        <v>9.716011785</v>
      </c>
    </row>
    <row r="348" s="1" customFormat="1" ht="21" customHeight="1" spans="1:11">
      <c r="A348" s="8" t="s">
        <v>576</v>
      </c>
      <c r="B348" s="9" t="s">
        <v>597</v>
      </c>
      <c r="C348" s="9" t="s">
        <v>577</v>
      </c>
      <c r="D348" s="9" t="s">
        <v>578</v>
      </c>
      <c r="E348" s="9" t="s">
        <v>579</v>
      </c>
      <c r="F348" s="10" t="s">
        <v>42</v>
      </c>
      <c r="G348" s="11">
        <v>160</v>
      </c>
      <c r="H348" s="12">
        <v>17.77</v>
      </c>
      <c r="I348" s="21">
        <f t="shared" si="15"/>
        <v>2843.2</v>
      </c>
      <c r="J348" s="1">
        <f t="shared" si="13"/>
        <v>2669.04006832</v>
      </c>
      <c r="K348" s="1">
        <f t="shared" si="14"/>
        <v>16.681500427</v>
      </c>
    </row>
    <row r="349" s="2" customFormat="1" ht="23.1" customHeight="1" spans="1:11">
      <c r="A349" s="22" t="s">
        <v>58</v>
      </c>
      <c r="B349" s="9" t="s">
        <v>597</v>
      </c>
      <c r="C349" s="9" t="s">
        <v>613</v>
      </c>
      <c r="D349" s="9" t="s">
        <v>614</v>
      </c>
      <c r="E349" s="9" t="s">
        <v>615</v>
      </c>
      <c r="F349" s="10" t="s">
        <v>15</v>
      </c>
      <c r="G349" s="11">
        <v>230</v>
      </c>
      <c r="H349" s="12">
        <v>13.4</v>
      </c>
      <c r="I349" s="21">
        <f t="shared" si="15"/>
        <v>3082</v>
      </c>
      <c r="J349" s="1">
        <f t="shared" si="13"/>
        <v>2893.2123982</v>
      </c>
      <c r="K349" s="1">
        <f t="shared" si="14"/>
        <v>12.57918434</v>
      </c>
    </row>
    <row r="350" s="2" customFormat="1" ht="23.1" customHeight="1" spans="1:11">
      <c r="A350" s="22" t="s">
        <v>629</v>
      </c>
      <c r="B350" s="9" t="s">
        <v>597</v>
      </c>
      <c r="C350" s="9" t="s">
        <v>630</v>
      </c>
      <c r="D350" s="9" t="s">
        <v>631</v>
      </c>
      <c r="E350" s="9" t="s">
        <v>632</v>
      </c>
      <c r="F350" s="10" t="s">
        <v>15</v>
      </c>
      <c r="G350" s="11">
        <v>50</v>
      </c>
      <c r="H350" s="12">
        <v>28.63</v>
      </c>
      <c r="I350" s="21">
        <f t="shared" si="15"/>
        <v>1431.5</v>
      </c>
      <c r="J350" s="1">
        <f t="shared" si="13"/>
        <v>1343.81361065</v>
      </c>
      <c r="K350" s="1">
        <f t="shared" si="14"/>
        <v>26.876272213</v>
      </c>
    </row>
    <row r="351" s="2" customFormat="1" ht="23.1" customHeight="1" spans="1:11">
      <c r="A351" s="22" t="s">
        <v>58</v>
      </c>
      <c r="B351" s="9" t="s">
        <v>597</v>
      </c>
      <c r="C351" s="9" t="s">
        <v>102</v>
      </c>
      <c r="D351" s="9" t="s">
        <v>103</v>
      </c>
      <c r="E351" s="9" t="s">
        <v>104</v>
      </c>
      <c r="F351" s="10" t="s">
        <v>29</v>
      </c>
      <c r="G351" s="11">
        <v>600</v>
      </c>
      <c r="H351" s="12">
        <v>22.76</v>
      </c>
      <c r="I351" s="21">
        <f t="shared" si="15"/>
        <v>13656</v>
      </c>
      <c r="J351" s="1">
        <f t="shared" si="13"/>
        <v>12819.5030856</v>
      </c>
      <c r="K351" s="1">
        <f t="shared" si="14"/>
        <v>21.365838476</v>
      </c>
    </row>
    <row r="352" s="1" customFormat="1" ht="21" customHeight="1" spans="1:11">
      <c r="A352" s="8" t="s">
        <v>38</v>
      </c>
      <c r="B352" s="9" t="s">
        <v>597</v>
      </c>
      <c r="C352" s="9" t="s">
        <v>619</v>
      </c>
      <c r="D352" s="9" t="s">
        <v>620</v>
      </c>
      <c r="E352" s="9" t="s">
        <v>83</v>
      </c>
      <c r="F352" s="10" t="s">
        <v>29</v>
      </c>
      <c r="G352" s="11">
        <v>600</v>
      </c>
      <c r="H352" s="12">
        <v>5.69</v>
      </c>
      <c r="I352" s="21">
        <f t="shared" si="15"/>
        <v>3414</v>
      </c>
      <c r="J352" s="1">
        <f t="shared" si="13"/>
        <v>3204.8757714</v>
      </c>
      <c r="K352" s="1">
        <f t="shared" si="14"/>
        <v>5.341459619</v>
      </c>
    </row>
    <row r="353" spans="1:11">
      <c r="A353" s="3" t="s">
        <v>38</v>
      </c>
      <c r="B353" s="9" t="s">
        <v>597</v>
      </c>
      <c r="C353" s="9" t="s">
        <v>619</v>
      </c>
      <c r="D353" s="9" t="s">
        <v>620</v>
      </c>
      <c r="E353" s="9" t="s">
        <v>83</v>
      </c>
      <c r="F353" s="10" t="s">
        <v>29</v>
      </c>
      <c r="G353" s="11">
        <v>600</v>
      </c>
      <c r="H353" s="12">
        <v>5.69</v>
      </c>
      <c r="I353" s="23">
        <v>-24</v>
      </c>
      <c r="J353" s="1">
        <f t="shared" si="13"/>
        <v>-22.5298824</v>
      </c>
      <c r="K353" s="1">
        <f t="shared" si="14"/>
        <v>-0.037549804</v>
      </c>
    </row>
    <row r="354" s="1" customFormat="1" ht="21" customHeight="1" spans="1:11">
      <c r="A354" s="8" t="s">
        <v>58</v>
      </c>
      <c r="B354" s="9" t="s">
        <v>597</v>
      </c>
      <c r="C354" s="9" t="s">
        <v>102</v>
      </c>
      <c r="D354" s="9" t="s">
        <v>103</v>
      </c>
      <c r="E354" s="9" t="s">
        <v>104</v>
      </c>
      <c r="F354" s="10" t="s">
        <v>29</v>
      </c>
      <c r="G354" s="11">
        <v>1200</v>
      </c>
      <c r="H354" s="12">
        <v>22.76</v>
      </c>
      <c r="I354" s="21">
        <f t="shared" ref="I354:I362" si="16">G354*H354</f>
        <v>27312</v>
      </c>
      <c r="J354" s="1">
        <f t="shared" si="13"/>
        <v>25639.0061712</v>
      </c>
      <c r="K354" s="1">
        <f t="shared" si="14"/>
        <v>21.365838476</v>
      </c>
    </row>
    <row r="355" s="1" customFormat="1" ht="21" customHeight="1" spans="1:11">
      <c r="A355" s="8" t="s">
        <v>576</v>
      </c>
      <c r="B355" s="9" t="s">
        <v>597</v>
      </c>
      <c r="C355" s="9" t="s">
        <v>577</v>
      </c>
      <c r="D355" s="9" t="s">
        <v>578</v>
      </c>
      <c r="E355" s="9" t="s">
        <v>579</v>
      </c>
      <c r="F355" s="10" t="s">
        <v>42</v>
      </c>
      <c r="G355" s="11">
        <v>320</v>
      </c>
      <c r="H355" s="12">
        <v>17.77</v>
      </c>
      <c r="I355" s="21">
        <f t="shared" si="16"/>
        <v>5686.4</v>
      </c>
      <c r="J355" s="1">
        <f t="shared" si="13"/>
        <v>5338.08013664</v>
      </c>
      <c r="K355" s="1">
        <f t="shared" si="14"/>
        <v>16.681500427</v>
      </c>
    </row>
    <row r="356" s="1" customFormat="1" ht="21" customHeight="1" spans="1:11">
      <c r="A356" s="8" t="s">
        <v>34</v>
      </c>
      <c r="B356" s="9" t="s">
        <v>597</v>
      </c>
      <c r="C356" s="9" t="s">
        <v>598</v>
      </c>
      <c r="D356" s="9" t="s">
        <v>599</v>
      </c>
      <c r="E356" s="9" t="s">
        <v>600</v>
      </c>
      <c r="F356" s="10" t="s">
        <v>15</v>
      </c>
      <c r="G356" s="11">
        <v>100</v>
      </c>
      <c r="H356" s="12">
        <v>66</v>
      </c>
      <c r="I356" s="21">
        <f t="shared" si="16"/>
        <v>6600</v>
      </c>
      <c r="J356" s="1">
        <f t="shared" si="13"/>
        <v>6195.71766</v>
      </c>
      <c r="K356" s="1">
        <f t="shared" si="14"/>
        <v>61.9571766</v>
      </c>
    </row>
    <row r="357" s="1" customFormat="1" ht="21" customHeight="1" spans="1:11">
      <c r="A357" s="8" t="s">
        <v>633</v>
      </c>
      <c r="B357" s="9" t="s">
        <v>597</v>
      </c>
      <c r="C357" s="9" t="s">
        <v>634</v>
      </c>
      <c r="D357" s="9" t="s">
        <v>635</v>
      </c>
      <c r="E357" s="9" t="s">
        <v>69</v>
      </c>
      <c r="F357" s="10" t="s">
        <v>29</v>
      </c>
      <c r="G357" s="11">
        <v>1200</v>
      </c>
      <c r="H357" s="12">
        <v>14.5</v>
      </c>
      <c r="I357" s="21">
        <f t="shared" si="16"/>
        <v>17400</v>
      </c>
      <c r="J357" s="1">
        <f t="shared" si="13"/>
        <v>16334.16474</v>
      </c>
      <c r="K357" s="1">
        <f t="shared" si="14"/>
        <v>13.61180395</v>
      </c>
    </row>
    <row r="358" s="1" customFormat="1" ht="21" customHeight="1" spans="1:11">
      <c r="A358" s="8" t="s">
        <v>70</v>
      </c>
      <c r="B358" s="9" t="s">
        <v>597</v>
      </c>
      <c r="C358" s="9" t="s">
        <v>636</v>
      </c>
      <c r="D358" s="9" t="s">
        <v>637</v>
      </c>
      <c r="E358" s="9" t="s">
        <v>549</v>
      </c>
      <c r="F358" s="10" t="s">
        <v>15</v>
      </c>
      <c r="G358" s="11">
        <v>150</v>
      </c>
      <c r="H358" s="12">
        <v>27.79</v>
      </c>
      <c r="I358" s="21">
        <f t="shared" si="16"/>
        <v>4168.5</v>
      </c>
      <c r="J358" s="1">
        <f t="shared" si="13"/>
        <v>3913.15894935</v>
      </c>
      <c r="K358" s="1">
        <f t="shared" si="14"/>
        <v>26.087726329</v>
      </c>
    </row>
    <row r="359" s="1" customFormat="1" ht="21" customHeight="1" spans="1:11">
      <c r="A359" s="8" t="s">
        <v>638</v>
      </c>
      <c r="B359" s="9" t="s">
        <v>597</v>
      </c>
      <c r="C359" s="9" t="s">
        <v>639</v>
      </c>
      <c r="D359" s="9" t="s">
        <v>640</v>
      </c>
      <c r="E359" s="9" t="s">
        <v>641</v>
      </c>
      <c r="F359" s="10" t="s">
        <v>29</v>
      </c>
      <c r="G359" s="11">
        <v>100</v>
      </c>
      <c r="H359" s="12">
        <v>20.17</v>
      </c>
      <c r="I359" s="21">
        <f t="shared" si="16"/>
        <v>2017</v>
      </c>
      <c r="J359" s="1">
        <f t="shared" si="13"/>
        <v>1893.4488667</v>
      </c>
      <c r="K359" s="1">
        <f t="shared" si="14"/>
        <v>18.934488667</v>
      </c>
    </row>
    <row r="360" s="2" customFormat="1" ht="23.1" customHeight="1" spans="1:11">
      <c r="A360" s="22" t="s">
        <v>91</v>
      </c>
      <c r="B360" s="9" t="s">
        <v>597</v>
      </c>
      <c r="C360" s="9" t="s">
        <v>190</v>
      </c>
      <c r="D360" s="9" t="s">
        <v>191</v>
      </c>
      <c r="E360" s="9" t="s">
        <v>91</v>
      </c>
      <c r="F360" s="10" t="s">
        <v>15</v>
      </c>
      <c r="G360" s="11">
        <v>400</v>
      </c>
      <c r="H360" s="12">
        <v>25.45</v>
      </c>
      <c r="I360" s="21">
        <f t="shared" si="16"/>
        <v>10180</v>
      </c>
      <c r="J360" s="1">
        <f t="shared" si="13"/>
        <v>9556.425118</v>
      </c>
      <c r="K360" s="1">
        <f t="shared" si="14"/>
        <v>23.891062795</v>
      </c>
    </row>
    <row r="361" s="1" customFormat="1" ht="21" customHeight="1" spans="1:11">
      <c r="A361" s="8" t="s">
        <v>120</v>
      </c>
      <c r="B361" s="9" t="s">
        <v>597</v>
      </c>
      <c r="C361" s="9" t="s">
        <v>122</v>
      </c>
      <c r="D361" s="9" t="s">
        <v>123</v>
      </c>
      <c r="E361" s="9" t="s">
        <v>642</v>
      </c>
      <c r="F361" s="10" t="s">
        <v>15</v>
      </c>
      <c r="G361" s="11">
        <v>200</v>
      </c>
      <c r="H361" s="12">
        <v>6.42</v>
      </c>
      <c r="I361" s="21">
        <f t="shared" si="16"/>
        <v>1284</v>
      </c>
      <c r="J361" s="1">
        <f t="shared" si="13"/>
        <v>1205.3487084</v>
      </c>
      <c r="K361" s="1">
        <f t="shared" si="14"/>
        <v>6.026743542</v>
      </c>
    </row>
    <row r="362" s="2" customFormat="1" ht="23.1" customHeight="1" spans="1:11">
      <c r="A362" s="22" t="s">
        <v>34</v>
      </c>
      <c r="B362" s="9" t="s">
        <v>597</v>
      </c>
      <c r="C362" s="9" t="s">
        <v>643</v>
      </c>
      <c r="D362" s="9" t="s">
        <v>644</v>
      </c>
      <c r="E362" s="9" t="s">
        <v>645</v>
      </c>
      <c r="F362" s="10" t="s">
        <v>29</v>
      </c>
      <c r="G362" s="11">
        <v>100</v>
      </c>
      <c r="H362" s="12">
        <v>1.19</v>
      </c>
      <c r="I362" s="21">
        <f t="shared" si="16"/>
        <v>119</v>
      </c>
      <c r="J362" s="1">
        <f t="shared" si="13"/>
        <v>111.7106669</v>
      </c>
      <c r="K362" s="1">
        <f t="shared" si="14"/>
        <v>1.117106669</v>
      </c>
    </row>
    <row r="363" s="1" customFormat="1" spans="1:16382">
      <c r="A363" s="8" t="s">
        <v>646</v>
      </c>
      <c r="B363" s="9" t="s">
        <v>597</v>
      </c>
      <c r="C363" s="9" t="s">
        <v>647</v>
      </c>
      <c r="D363" s="9" t="s">
        <v>450</v>
      </c>
      <c r="E363" s="9" t="s">
        <v>645</v>
      </c>
      <c r="F363" s="10" t="s">
        <v>29</v>
      </c>
      <c r="G363" s="11">
        <v>100</v>
      </c>
      <c r="H363" s="12">
        <v>3.05</v>
      </c>
      <c r="I363" s="19">
        <v>305</v>
      </c>
      <c r="J363" s="1">
        <f t="shared" si="13"/>
        <v>286.3172555</v>
      </c>
      <c r="K363" s="1">
        <f t="shared" si="14"/>
        <v>2.863172555</v>
      </c>
      <c r="XFB363"/>
    </row>
    <row r="364" s="1" customFormat="1" spans="1:16382">
      <c r="A364" s="8" t="s">
        <v>576</v>
      </c>
      <c r="B364" s="9" t="s">
        <v>597</v>
      </c>
      <c r="C364" s="9" t="s">
        <v>577</v>
      </c>
      <c r="D364" s="9" t="s">
        <v>578</v>
      </c>
      <c r="E364" s="9" t="s">
        <v>579</v>
      </c>
      <c r="F364" s="10" t="s">
        <v>42</v>
      </c>
      <c r="G364" s="11">
        <v>320</v>
      </c>
      <c r="H364" s="12">
        <v>17.77</v>
      </c>
      <c r="I364" s="19">
        <v>5686.4</v>
      </c>
      <c r="J364" s="1">
        <f t="shared" si="13"/>
        <v>5338.08013664</v>
      </c>
      <c r="K364" s="1">
        <f t="shared" si="14"/>
        <v>16.681500427</v>
      </c>
      <c r="XFB364"/>
    </row>
    <row r="365" s="1" customFormat="1" spans="1:16382">
      <c r="A365" s="8" t="s">
        <v>58</v>
      </c>
      <c r="B365" s="9" t="s">
        <v>597</v>
      </c>
      <c r="C365" s="9" t="s">
        <v>613</v>
      </c>
      <c r="D365" s="9" t="s">
        <v>614</v>
      </c>
      <c r="E365" s="9" t="s">
        <v>615</v>
      </c>
      <c r="F365" s="10" t="s">
        <v>15</v>
      </c>
      <c r="G365" s="11">
        <v>50</v>
      </c>
      <c r="H365" s="12">
        <v>13.4</v>
      </c>
      <c r="I365" s="19">
        <v>670</v>
      </c>
      <c r="J365" s="1">
        <f t="shared" si="13"/>
        <v>628.959217</v>
      </c>
      <c r="K365" s="1">
        <f t="shared" si="14"/>
        <v>12.57918434</v>
      </c>
      <c r="XFB365"/>
    </row>
    <row r="366" s="1" customFormat="1" spans="1:16382">
      <c r="A366" s="8" t="s">
        <v>505</v>
      </c>
      <c r="B366" s="9" t="s">
        <v>597</v>
      </c>
      <c r="C366" s="9" t="s">
        <v>621</v>
      </c>
      <c r="D366" s="9" t="s">
        <v>482</v>
      </c>
      <c r="E366" s="9" t="s">
        <v>120</v>
      </c>
      <c r="F366" s="10" t="s">
        <v>29</v>
      </c>
      <c r="G366" s="11">
        <v>1000</v>
      </c>
      <c r="H366" s="12">
        <v>1.35</v>
      </c>
      <c r="I366" s="19">
        <v>1350</v>
      </c>
      <c r="J366" s="1">
        <f t="shared" si="13"/>
        <v>1267.305885</v>
      </c>
      <c r="K366" s="1">
        <f t="shared" si="14"/>
        <v>1.267305885</v>
      </c>
      <c r="XFB366"/>
    </row>
    <row r="367" s="1" customFormat="1" spans="1:16382">
      <c r="A367" s="8" t="s">
        <v>467</v>
      </c>
      <c r="B367" s="9" t="s">
        <v>597</v>
      </c>
      <c r="C367" s="9" t="s">
        <v>626</v>
      </c>
      <c r="D367" s="9" t="s">
        <v>627</v>
      </c>
      <c r="E367" s="9" t="s">
        <v>628</v>
      </c>
      <c r="F367" s="10" t="s">
        <v>15</v>
      </c>
      <c r="G367" s="11">
        <v>240</v>
      </c>
      <c r="H367" s="12">
        <v>10.35</v>
      </c>
      <c r="I367" s="19">
        <v>2484</v>
      </c>
      <c r="J367" s="1">
        <f t="shared" si="13"/>
        <v>2331.8428284</v>
      </c>
      <c r="K367" s="1">
        <f t="shared" si="14"/>
        <v>9.716011785</v>
      </c>
      <c r="XFB367"/>
    </row>
    <row r="368" s="1" customFormat="1" spans="1:16382">
      <c r="A368" s="8" t="s">
        <v>58</v>
      </c>
      <c r="B368" s="9" t="s">
        <v>597</v>
      </c>
      <c r="C368" s="9" t="s">
        <v>613</v>
      </c>
      <c r="D368" s="9" t="s">
        <v>614</v>
      </c>
      <c r="E368" s="9" t="s">
        <v>615</v>
      </c>
      <c r="F368" s="10" t="s">
        <v>15</v>
      </c>
      <c r="G368" s="11">
        <v>50</v>
      </c>
      <c r="H368" s="12">
        <v>13.4</v>
      </c>
      <c r="I368" s="23">
        <v>-67</v>
      </c>
      <c r="J368" s="1">
        <f t="shared" si="13"/>
        <v>-62.8959217</v>
      </c>
      <c r="K368" s="1">
        <f t="shared" si="14"/>
        <v>-1.257918434</v>
      </c>
      <c r="XFB368"/>
    </row>
    <row r="369" s="1" customFormat="1" spans="1:16382">
      <c r="A369" s="8" t="s">
        <v>648</v>
      </c>
      <c r="B369" s="9" t="s">
        <v>597</v>
      </c>
      <c r="C369" s="9" t="s">
        <v>649</v>
      </c>
      <c r="D369" s="9" t="s">
        <v>650</v>
      </c>
      <c r="E369" s="9" t="s">
        <v>651</v>
      </c>
      <c r="F369" s="10" t="s">
        <v>29</v>
      </c>
      <c r="G369" s="11">
        <v>200</v>
      </c>
      <c r="H369" s="12">
        <v>2.7</v>
      </c>
      <c r="I369" s="19">
        <v>540</v>
      </c>
      <c r="J369" s="1">
        <f t="shared" si="13"/>
        <v>506.922354</v>
      </c>
      <c r="K369" s="1">
        <f t="shared" si="14"/>
        <v>2.53461177</v>
      </c>
      <c r="XFB369"/>
    </row>
    <row r="370" s="1" customFormat="1" ht="23.1" customHeight="1" spans="1:11">
      <c r="A370" s="8" t="s">
        <v>652</v>
      </c>
      <c r="B370" s="9" t="s">
        <v>597</v>
      </c>
      <c r="C370" s="9" t="s">
        <v>653</v>
      </c>
      <c r="D370" s="9" t="s">
        <v>654</v>
      </c>
      <c r="E370" s="9" t="s">
        <v>655</v>
      </c>
      <c r="F370" s="10" t="s">
        <v>29</v>
      </c>
      <c r="G370" s="11">
        <v>50</v>
      </c>
      <c r="H370" s="12">
        <v>54.53</v>
      </c>
      <c r="I370" s="21">
        <f t="shared" ref="I370:I372" si="17">G370*H370</f>
        <v>2726.5</v>
      </c>
      <c r="J370" s="1">
        <f t="shared" si="13"/>
        <v>2559.48851515</v>
      </c>
      <c r="K370" s="1">
        <f t="shared" si="14"/>
        <v>51.189770303</v>
      </c>
    </row>
    <row r="371" s="2" customFormat="1" ht="23.1" customHeight="1" spans="1:11">
      <c r="A371" s="22" t="s">
        <v>505</v>
      </c>
      <c r="B371" s="9" t="s">
        <v>597</v>
      </c>
      <c r="C371" s="9" t="s">
        <v>656</v>
      </c>
      <c r="D371" s="9" t="s">
        <v>657</v>
      </c>
      <c r="E371" s="9" t="s">
        <v>41</v>
      </c>
      <c r="F371" s="10" t="s">
        <v>50</v>
      </c>
      <c r="G371" s="11">
        <v>100</v>
      </c>
      <c r="H371" s="12">
        <v>5.89</v>
      </c>
      <c r="I371" s="21">
        <f t="shared" si="17"/>
        <v>589</v>
      </c>
      <c r="J371" s="1">
        <f t="shared" si="13"/>
        <v>552.9208639</v>
      </c>
      <c r="K371" s="1">
        <f t="shared" si="14"/>
        <v>5.529208639</v>
      </c>
    </row>
    <row r="372" s="1" customFormat="1" ht="21" customHeight="1" spans="1:11">
      <c r="A372" s="8" t="s">
        <v>601</v>
      </c>
      <c r="B372" s="9" t="s">
        <v>597</v>
      </c>
      <c r="C372" s="9" t="s">
        <v>602</v>
      </c>
      <c r="D372" s="9" t="s">
        <v>603</v>
      </c>
      <c r="E372" s="9" t="s">
        <v>604</v>
      </c>
      <c r="F372" s="10" t="s">
        <v>15</v>
      </c>
      <c r="G372" s="11">
        <v>80</v>
      </c>
      <c r="H372" s="12">
        <v>22.4</v>
      </c>
      <c r="I372" s="21">
        <f t="shared" si="17"/>
        <v>1792</v>
      </c>
      <c r="J372" s="1">
        <f t="shared" si="13"/>
        <v>1682.2312192</v>
      </c>
      <c r="K372" s="1">
        <f t="shared" si="14"/>
        <v>21.02789024</v>
      </c>
    </row>
    <row r="373" spans="1:11">
      <c r="A373" s="3" t="s">
        <v>601</v>
      </c>
      <c r="B373" s="9" t="s">
        <v>597</v>
      </c>
      <c r="C373" s="9" t="s">
        <v>602</v>
      </c>
      <c r="D373" s="9" t="s">
        <v>603</v>
      </c>
      <c r="E373" s="9" t="s">
        <v>604</v>
      </c>
      <c r="F373" s="10" t="s">
        <v>15</v>
      </c>
      <c r="G373" s="11">
        <v>160</v>
      </c>
      <c r="H373" s="12">
        <v>22.4</v>
      </c>
      <c r="I373" s="21">
        <f t="shared" ref="I373:I377" si="18">G373*H373</f>
        <v>3584</v>
      </c>
      <c r="J373" s="1">
        <f t="shared" si="13"/>
        <v>3364.4624384</v>
      </c>
      <c r="K373" s="1">
        <f t="shared" si="14"/>
        <v>21.02789024</v>
      </c>
    </row>
    <row r="374" s="1" customFormat="1" ht="21" customHeight="1" spans="1:11">
      <c r="A374" s="8" t="s">
        <v>88</v>
      </c>
      <c r="B374" s="9" t="s">
        <v>597</v>
      </c>
      <c r="C374" s="9" t="s">
        <v>658</v>
      </c>
      <c r="D374" s="9" t="s">
        <v>167</v>
      </c>
      <c r="E374" s="9" t="s">
        <v>83</v>
      </c>
      <c r="F374" s="10" t="s">
        <v>29</v>
      </c>
      <c r="G374" s="11">
        <v>1000</v>
      </c>
      <c r="H374" s="12">
        <v>9.91</v>
      </c>
      <c r="I374" s="21">
        <f t="shared" si="18"/>
        <v>9910</v>
      </c>
      <c r="J374" s="1">
        <f t="shared" si="13"/>
        <v>9302.963941</v>
      </c>
      <c r="K374" s="1">
        <f t="shared" si="14"/>
        <v>9.302963941</v>
      </c>
    </row>
    <row r="375" s="1" customFormat="1" ht="21" customHeight="1" spans="1:11">
      <c r="A375" s="8" t="s">
        <v>580</v>
      </c>
      <c r="B375" s="9" t="s">
        <v>597</v>
      </c>
      <c r="C375" s="9" t="s">
        <v>582</v>
      </c>
      <c r="D375" s="9" t="s">
        <v>592</v>
      </c>
      <c r="E375" s="9" t="s">
        <v>584</v>
      </c>
      <c r="F375" s="10" t="s">
        <v>29</v>
      </c>
      <c r="G375" s="11">
        <v>2400</v>
      </c>
      <c r="H375" s="12">
        <v>32</v>
      </c>
      <c r="I375" s="21">
        <f t="shared" si="18"/>
        <v>76800</v>
      </c>
      <c r="J375" s="1">
        <f t="shared" si="13"/>
        <v>72095.62368</v>
      </c>
      <c r="K375" s="1">
        <f t="shared" si="14"/>
        <v>30.0398432</v>
      </c>
    </row>
    <row r="376" s="1" customFormat="1" ht="21" customHeight="1" spans="1:11">
      <c r="A376" s="8" t="s">
        <v>605</v>
      </c>
      <c r="B376" s="9" t="s">
        <v>597</v>
      </c>
      <c r="C376" s="9" t="s">
        <v>606</v>
      </c>
      <c r="D376" s="9" t="s">
        <v>607</v>
      </c>
      <c r="E376" s="9" t="s">
        <v>608</v>
      </c>
      <c r="F376" s="10" t="s">
        <v>15</v>
      </c>
      <c r="G376" s="11">
        <v>240</v>
      </c>
      <c r="H376" s="12">
        <v>26.15</v>
      </c>
      <c r="I376" s="21">
        <f t="shared" si="18"/>
        <v>6276</v>
      </c>
      <c r="J376" s="1">
        <f t="shared" si="13"/>
        <v>5891.5642476</v>
      </c>
      <c r="K376" s="1">
        <f t="shared" si="14"/>
        <v>24.548184365</v>
      </c>
    </row>
    <row r="377" s="1" customFormat="1" ht="21" customHeight="1" spans="1:11">
      <c r="A377" s="8" t="s">
        <v>609</v>
      </c>
      <c r="B377" s="9" t="s">
        <v>597</v>
      </c>
      <c r="C377" s="9" t="s">
        <v>610</v>
      </c>
      <c r="D377" s="9" t="s">
        <v>611</v>
      </c>
      <c r="E377" s="9" t="s">
        <v>612</v>
      </c>
      <c r="F377" s="10" t="s">
        <v>15</v>
      </c>
      <c r="G377" s="11">
        <v>200</v>
      </c>
      <c r="H377" s="12">
        <v>28.09</v>
      </c>
      <c r="I377" s="21">
        <f t="shared" si="18"/>
        <v>5618</v>
      </c>
      <c r="J377" s="1">
        <f t="shared" si="13"/>
        <v>5273.8699718</v>
      </c>
      <c r="K377" s="1">
        <f t="shared" si="14"/>
        <v>26.369349859</v>
      </c>
    </row>
    <row r="378" s="1" customFormat="1" spans="1:16382">
      <c r="A378" s="8" t="s">
        <v>601</v>
      </c>
      <c r="B378" s="9" t="s">
        <v>597</v>
      </c>
      <c r="C378" s="9" t="s">
        <v>602</v>
      </c>
      <c r="D378" s="9" t="s">
        <v>603</v>
      </c>
      <c r="E378" s="9" t="s">
        <v>604</v>
      </c>
      <c r="F378" s="10" t="s">
        <v>15</v>
      </c>
      <c r="G378" s="11">
        <v>480</v>
      </c>
      <c r="H378" s="12">
        <v>22.4</v>
      </c>
      <c r="I378" s="19">
        <v>10752</v>
      </c>
      <c r="J378" s="1">
        <f t="shared" si="13"/>
        <v>10093.3873152</v>
      </c>
      <c r="K378" s="1">
        <f t="shared" si="14"/>
        <v>21.02789024</v>
      </c>
      <c r="XFB378"/>
    </row>
    <row r="379" s="1" customFormat="1" spans="1:16382">
      <c r="A379" s="8" t="s">
        <v>580</v>
      </c>
      <c r="B379" s="9" t="s">
        <v>597</v>
      </c>
      <c r="C379" s="9" t="s">
        <v>582</v>
      </c>
      <c r="D379" s="9" t="s">
        <v>592</v>
      </c>
      <c r="E379" s="9" t="s">
        <v>584</v>
      </c>
      <c r="F379" s="10" t="s">
        <v>29</v>
      </c>
      <c r="G379" s="11">
        <v>800</v>
      </c>
      <c r="H379" s="12">
        <v>32</v>
      </c>
      <c r="I379" s="19">
        <v>25600</v>
      </c>
      <c r="J379" s="1">
        <f t="shared" si="13"/>
        <v>24031.87456</v>
      </c>
      <c r="K379" s="1">
        <f t="shared" si="14"/>
        <v>30.0398432</v>
      </c>
      <c r="XFB379"/>
    </row>
    <row r="380" s="1" customFormat="1" spans="1:16382">
      <c r="A380" s="8" t="s">
        <v>605</v>
      </c>
      <c r="B380" s="9" t="s">
        <v>597</v>
      </c>
      <c r="C380" s="9" t="s">
        <v>606</v>
      </c>
      <c r="D380" s="9" t="s">
        <v>607</v>
      </c>
      <c r="E380" s="9" t="s">
        <v>608</v>
      </c>
      <c r="F380" s="10" t="s">
        <v>15</v>
      </c>
      <c r="G380" s="11">
        <v>100</v>
      </c>
      <c r="H380" s="12">
        <v>26.15</v>
      </c>
      <c r="I380" s="19">
        <v>2615</v>
      </c>
      <c r="J380" s="1">
        <f t="shared" si="13"/>
        <v>2454.8184365</v>
      </c>
      <c r="K380" s="1">
        <f t="shared" si="14"/>
        <v>24.548184365</v>
      </c>
      <c r="XFB380"/>
    </row>
    <row r="381" s="1" customFormat="1" spans="1:16382">
      <c r="A381" s="8" t="s">
        <v>609</v>
      </c>
      <c r="B381" s="9" t="s">
        <v>597</v>
      </c>
      <c r="C381" s="9" t="s">
        <v>610</v>
      </c>
      <c r="D381" s="9" t="s">
        <v>611</v>
      </c>
      <c r="E381" s="9" t="s">
        <v>612</v>
      </c>
      <c r="F381" s="10" t="s">
        <v>15</v>
      </c>
      <c r="G381" s="11">
        <v>40</v>
      </c>
      <c r="H381" s="12">
        <v>28.09</v>
      </c>
      <c r="I381" s="19">
        <v>1123.6</v>
      </c>
      <c r="J381" s="1">
        <f t="shared" si="13"/>
        <v>1054.77399436</v>
      </c>
      <c r="K381" s="1">
        <f t="shared" si="14"/>
        <v>26.369349859</v>
      </c>
      <c r="XFB381"/>
    </row>
    <row r="382" spans="1:11">
      <c r="A382" s="3" t="s">
        <v>609</v>
      </c>
      <c r="B382" s="9" t="s">
        <v>597</v>
      </c>
      <c r="C382" s="9" t="s">
        <v>610</v>
      </c>
      <c r="D382" s="9" t="s">
        <v>611</v>
      </c>
      <c r="E382" s="9" t="s">
        <v>612</v>
      </c>
      <c r="F382" s="10" t="s">
        <v>15</v>
      </c>
      <c r="G382" s="11">
        <v>40</v>
      </c>
      <c r="H382" s="12">
        <v>28.09</v>
      </c>
      <c r="I382" s="23">
        <v>-15.2</v>
      </c>
      <c r="J382" s="1">
        <f t="shared" si="13"/>
        <v>-14.26892552</v>
      </c>
      <c r="K382" s="1">
        <f t="shared" si="14"/>
        <v>-0.356723138</v>
      </c>
    </row>
    <row r="383" s="1" customFormat="1" spans="1:16382">
      <c r="A383" s="8" t="s">
        <v>622</v>
      </c>
      <c r="B383" s="9" t="s">
        <v>597</v>
      </c>
      <c r="C383" s="9" t="s">
        <v>623</v>
      </c>
      <c r="D383" s="9" t="s">
        <v>624</v>
      </c>
      <c r="E383" s="9" t="s">
        <v>625</v>
      </c>
      <c r="F383" s="10" t="s">
        <v>15</v>
      </c>
      <c r="G383" s="11">
        <v>200</v>
      </c>
      <c r="H383" s="12">
        <v>25.93</v>
      </c>
      <c r="I383" s="19">
        <v>5186</v>
      </c>
      <c r="J383" s="1">
        <f t="shared" si="13"/>
        <v>4868.3320886</v>
      </c>
      <c r="K383" s="1">
        <f t="shared" si="14"/>
        <v>24.341660443</v>
      </c>
      <c r="XFB383"/>
    </row>
    <row r="384" s="1" customFormat="1" spans="1:16382">
      <c r="A384" s="8" t="s">
        <v>629</v>
      </c>
      <c r="B384" s="9" t="s">
        <v>597</v>
      </c>
      <c r="C384" s="9" t="s">
        <v>630</v>
      </c>
      <c r="D384" s="9" t="s">
        <v>631</v>
      </c>
      <c r="E384" s="9" t="s">
        <v>632</v>
      </c>
      <c r="F384" s="10" t="s">
        <v>15</v>
      </c>
      <c r="G384" s="11">
        <v>50</v>
      </c>
      <c r="H384" s="12">
        <v>28.63</v>
      </c>
      <c r="I384" s="19">
        <v>1431.5</v>
      </c>
      <c r="J384" s="1">
        <f t="shared" si="13"/>
        <v>1343.81361065</v>
      </c>
      <c r="K384" s="1">
        <f t="shared" si="14"/>
        <v>26.876272213</v>
      </c>
      <c r="XFB384"/>
    </row>
    <row r="385" s="1" customFormat="1" spans="1:16382">
      <c r="A385" s="8" t="s">
        <v>70</v>
      </c>
      <c r="B385" s="9" t="s">
        <v>597</v>
      </c>
      <c r="C385" s="9" t="s">
        <v>636</v>
      </c>
      <c r="D385" s="9" t="s">
        <v>637</v>
      </c>
      <c r="E385" s="9" t="s">
        <v>549</v>
      </c>
      <c r="F385" s="10" t="s">
        <v>15</v>
      </c>
      <c r="G385" s="11">
        <v>300</v>
      </c>
      <c r="H385" s="12">
        <v>27.79</v>
      </c>
      <c r="I385" s="19">
        <v>8337</v>
      </c>
      <c r="J385" s="1">
        <f t="shared" si="13"/>
        <v>7826.3178987</v>
      </c>
      <c r="K385" s="1">
        <f t="shared" si="14"/>
        <v>26.087726329</v>
      </c>
      <c r="XFB385"/>
    </row>
    <row r="386" s="1" customFormat="1" spans="1:16382">
      <c r="A386" s="8" t="s">
        <v>638</v>
      </c>
      <c r="B386" s="9" t="s">
        <v>597</v>
      </c>
      <c r="C386" s="9" t="s">
        <v>639</v>
      </c>
      <c r="D386" s="9" t="s">
        <v>640</v>
      </c>
      <c r="E386" s="9" t="s">
        <v>641</v>
      </c>
      <c r="F386" s="10" t="s">
        <v>29</v>
      </c>
      <c r="G386" s="11">
        <v>60</v>
      </c>
      <c r="H386" s="12">
        <v>20.17</v>
      </c>
      <c r="I386" s="19">
        <v>1210.2</v>
      </c>
      <c r="J386" s="1">
        <f t="shared" si="13"/>
        <v>1136.06932002</v>
      </c>
      <c r="K386" s="1">
        <f t="shared" si="14"/>
        <v>18.934488667</v>
      </c>
      <c r="XFB386"/>
    </row>
    <row r="387" s="1" customFormat="1" ht="21" customHeight="1" spans="1:11">
      <c r="A387" s="8" t="s">
        <v>629</v>
      </c>
      <c r="B387" s="9" t="s">
        <v>597</v>
      </c>
      <c r="C387" s="9" t="s">
        <v>630</v>
      </c>
      <c r="D387" s="9" t="s">
        <v>631</v>
      </c>
      <c r="E387" s="9" t="s">
        <v>632</v>
      </c>
      <c r="F387" s="10" t="s">
        <v>15</v>
      </c>
      <c r="G387" s="11">
        <v>50</v>
      </c>
      <c r="H387" s="12">
        <v>28.63</v>
      </c>
      <c r="I387" s="21">
        <f>G387*H387</f>
        <v>1431.5</v>
      </c>
      <c r="J387" s="1">
        <f t="shared" ref="J387:J450" si="19">I387*0.9387451</f>
        <v>1343.81361065</v>
      </c>
      <c r="K387" s="1">
        <f t="shared" ref="K387:K450" si="20">J387/G387</f>
        <v>26.876272213</v>
      </c>
    </row>
    <row r="388" s="1" customFormat="1" ht="21" customHeight="1" spans="1:11">
      <c r="A388" s="8" t="s">
        <v>638</v>
      </c>
      <c r="B388" s="9" t="s">
        <v>597</v>
      </c>
      <c r="C388" s="9" t="s">
        <v>639</v>
      </c>
      <c r="D388" s="9" t="s">
        <v>640</v>
      </c>
      <c r="E388" s="9" t="s">
        <v>641</v>
      </c>
      <c r="F388" s="10" t="s">
        <v>29</v>
      </c>
      <c r="G388" s="11">
        <v>200</v>
      </c>
      <c r="H388" s="12">
        <v>20.17</v>
      </c>
      <c r="I388" s="21">
        <f>G388*H388</f>
        <v>4034</v>
      </c>
      <c r="J388" s="1">
        <f t="shared" si="19"/>
        <v>3786.8977334</v>
      </c>
      <c r="K388" s="1">
        <f t="shared" si="20"/>
        <v>18.934488667</v>
      </c>
    </row>
    <row r="389" s="1" customFormat="1" spans="1:16382">
      <c r="A389" s="8" t="s">
        <v>141</v>
      </c>
      <c r="B389" s="9" t="s">
        <v>597</v>
      </c>
      <c r="C389" s="9" t="s">
        <v>484</v>
      </c>
      <c r="D389" s="9" t="s">
        <v>485</v>
      </c>
      <c r="E389" s="9" t="s">
        <v>201</v>
      </c>
      <c r="F389" s="10" t="s">
        <v>15</v>
      </c>
      <c r="G389" s="11">
        <v>10</v>
      </c>
      <c r="H389" s="12">
        <v>20.99</v>
      </c>
      <c r="I389" s="19">
        <v>209.9</v>
      </c>
      <c r="J389" s="1">
        <f t="shared" si="19"/>
        <v>197.04259649</v>
      </c>
      <c r="K389" s="1">
        <f t="shared" si="20"/>
        <v>19.704259649</v>
      </c>
      <c r="XFB389"/>
    </row>
    <row r="390" spans="1:11">
      <c r="A390" s="3" t="s">
        <v>141</v>
      </c>
      <c r="B390" s="9" t="s">
        <v>597</v>
      </c>
      <c r="C390" s="9" t="s">
        <v>484</v>
      </c>
      <c r="D390" s="9" t="s">
        <v>485</v>
      </c>
      <c r="E390" s="9" t="s">
        <v>201</v>
      </c>
      <c r="F390" s="10" t="s">
        <v>15</v>
      </c>
      <c r="G390" s="11">
        <v>10</v>
      </c>
      <c r="H390" s="12">
        <v>20.99</v>
      </c>
      <c r="I390" s="23">
        <v>-1.1</v>
      </c>
      <c r="J390" s="1">
        <f t="shared" si="19"/>
        <v>-1.03261961</v>
      </c>
      <c r="K390" s="1">
        <f t="shared" si="20"/>
        <v>-0.103261961</v>
      </c>
    </row>
    <row r="391" s="1" customFormat="1" spans="1:16382">
      <c r="A391" s="8" t="s">
        <v>58</v>
      </c>
      <c r="B391" s="9" t="s">
        <v>659</v>
      </c>
      <c r="C391" s="9" t="s">
        <v>660</v>
      </c>
      <c r="D391" s="9" t="s">
        <v>661</v>
      </c>
      <c r="E391" s="9" t="s">
        <v>662</v>
      </c>
      <c r="F391" s="10" t="s">
        <v>29</v>
      </c>
      <c r="G391" s="11">
        <v>-500</v>
      </c>
      <c r="H391" s="12">
        <v>9.5</v>
      </c>
      <c r="I391" s="19">
        <v>-4750</v>
      </c>
      <c r="J391" s="1">
        <f t="shared" si="19"/>
        <v>-4459.039225</v>
      </c>
      <c r="K391" s="1">
        <f t="shared" si="20"/>
        <v>8.91807845</v>
      </c>
      <c r="XFB391"/>
    </row>
    <row r="392" s="1" customFormat="1" spans="1:16382">
      <c r="A392" s="8" t="s">
        <v>663</v>
      </c>
      <c r="B392" s="9" t="s">
        <v>659</v>
      </c>
      <c r="C392" s="9" t="s">
        <v>664</v>
      </c>
      <c r="D392" s="9" t="s">
        <v>665</v>
      </c>
      <c r="E392" s="9" t="s">
        <v>666</v>
      </c>
      <c r="F392" s="10" t="s">
        <v>29</v>
      </c>
      <c r="G392" s="11">
        <v>600</v>
      </c>
      <c r="H392" s="12">
        <v>26.6</v>
      </c>
      <c r="I392" s="19">
        <v>15960</v>
      </c>
      <c r="J392" s="1">
        <f t="shared" si="19"/>
        <v>14982.371796</v>
      </c>
      <c r="K392" s="1">
        <f t="shared" si="20"/>
        <v>24.97061966</v>
      </c>
      <c r="XFB392"/>
    </row>
    <row r="393" s="1" customFormat="1" spans="1:16382">
      <c r="A393" s="8" t="s">
        <v>54</v>
      </c>
      <c r="B393" s="9" t="s">
        <v>659</v>
      </c>
      <c r="C393" s="9" t="s">
        <v>667</v>
      </c>
      <c r="D393" s="9" t="s">
        <v>668</v>
      </c>
      <c r="E393" s="9" t="s">
        <v>91</v>
      </c>
      <c r="F393" s="10" t="s">
        <v>15</v>
      </c>
      <c r="G393" s="11">
        <v>1600</v>
      </c>
      <c r="H393" s="12">
        <v>30.5</v>
      </c>
      <c r="I393" s="19">
        <v>48800</v>
      </c>
      <c r="J393" s="1">
        <f t="shared" si="19"/>
        <v>45810.76088</v>
      </c>
      <c r="K393" s="1">
        <f t="shared" si="20"/>
        <v>28.63172555</v>
      </c>
      <c r="XFB393"/>
    </row>
    <row r="394" s="1" customFormat="1" spans="1:16382">
      <c r="A394" s="8" t="s">
        <v>669</v>
      </c>
      <c r="B394" s="9" t="s">
        <v>659</v>
      </c>
      <c r="C394" s="9" t="s">
        <v>670</v>
      </c>
      <c r="D394" s="9" t="s">
        <v>671</v>
      </c>
      <c r="E394" s="9" t="s">
        <v>669</v>
      </c>
      <c r="F394" s="10" t="s">
        <v>15</v>
      </c>
      <c r="G394" s="11">
        <v>400</v>
      </c>
      <c r="H394" s="12">
        <v>24.1</v>
      </c>
      <c r="I394" s="19">
        <v>9640</v>
      </c>
      <c r="J394" s="1">
        <f t="shared" si="19"/>
        <v>9049.502764</v>
      </c>
      <c r="K394" s="1">
        <f t="shared" si="20"/>
        <v>22.62375691</v>
      </c>
      <c r="XFB394"/>
    </row>
    <row r="395" s="1" customFormat="1" spans="1:16382">
      <c r="A395" s="8" t="s">
        <v>633</v>
      </c>
      <c r="B395" s="9" t="s">
        <v>659</v>
      </c>
      <c r="C395" s="9" t="s">
        <v>634</v>
      </c>
      <c r="D395" s="9" t="s">
        <v>635</v>
      </c>
      <c r="E395" s="9" t="s">
        <v>69</v>
      </c>
      <c r="F395" s="10" t="s">
        <v>29</v>
      </c>
      <c r="G395" s="11">
        <v>1200</v>
      </c>
      <c r="H395" s="12">
        <v>14.5</v>
      </c>
      <c r="I395" s="19">
        <v>17400</v>
      </c>
      <c r="J395" s="1">
        <f t="shared" si="19"/>
        <v>16334.16474</v>
      </c>
      <c r="K395" s="1">
        <f t="shared" si="20"/>
        <v>13.61180395</v>
      </c>
      <c r="XFB395"/>
    </row>
    <row r="396" s="1" customFormat="1" spans="1:16382">
      <c r="A396" s="8" t="s">
        <v>109</v>
      </c>
      <c r="B396" s="9" t="s">
        <v>659</v>
      </c>
      <c r="C396" s="9" t="s">
        <v>556</v>
      </c>
      <c r="D396" s="9" t="s">
        <v>672</v>
      </c>
      <c r="E396" s="9" t="s">
        <v>558</v>
      </c>
      <c r="F396" s="10" t="s">
        <v>15</v>
      </c>
      <c r="G396" s="11">
        <v>400</v>
      </c>
      <c r="H396" s="12">
        <v>32.1</v>
      </c>
      <c r="I396" s="19">
        <v>12840</v>
      </c>
      <c r="J396" s="1">
        <f t="shared" si="19"/>
        <v>12053.487084</v>
      </c>
      <c r="K396" s="1">
        <f t="shared" si="20"/>
        <v>30.13371771</v>
      </c>
      <c r="XFB396"/>
    </row>
    <row r="397" s="1" customFormat="1" spans="1:16382">
      <c r="A397" s="8" t="s">
        <v>576</v>
      </c>
      <c r="B397" s="9" t="s">
        <v>673</v>
      </c>
      <c r="C397" s="9" t="s">
        <v>577</v>
      </c>
      <c r="D397" s="9" t="s">
        <v>578</v>
      </c>
      <c r="E397" s="9" t="s">
        <v>579</v>
      </c>
      <c r="F397" s="10" t="s">
        <v>42</v>
      </c>
      <c r="G397" s="11">
        <v>1600</v>
      </c>
      <c r="H397" s="12">
        <v>18</v>
      </c>
      <c r="I397" s="19">
        <v>28800</v>
      </c>
      <c r="J397" s="1">
        <f t="shared" si="19"/>
        <v>27035.85888</v>
      </c>
      <c r="K397" s="1">
        <f t="shared" si="20"/>
        <v>16.8974118</v>
      </c>
      <c r="XFB397"/>
    </row>
    <row r="398" s="1" customFormat="1" spans="1:16382">
      <c r="A398" s="8" t="s">
        <v>674</v>
      </c>
      <c r="B398" s="9" t="s">
        <v>531</v>
      </c>
      <c r="C398" s="9" t="s">
        <v>675</v>
      </c>
      <c r="D398" s="9" t="s">
        <v>676</v>
      </c>
      <c r="E398" s="13" t="s">
        <v>674</v>
      </c>
      <c r="F398" s="10" t="s">
        <v>335</v>
      </c>
      <c r="G398" s="14">
        <v>20</v>
      </c>
      <c r="H398" s="12">
        <v>580</v>
      </c>
      <c r="I398" s="18">
        <v>11600</v>
      </c>
      <c r="J398" s="1">
        <f t="shared" si="19"/>
        <v>10889.44316</v>
      </c>
      <c r="K398" s="1">
        <f t="shared" si="20"/>
        <v>544.472158</v>
      </c>
      <c r="XFB398"/>
    </row>
    <row r="399" s="1" customFormat="1" spans="1:16382">
      <c r="A399" s="8" t="s">
        <v>674</v>
      </c>
      <c r="B399" s="9" t="s">
        <v>531</v>
      </c>
      <c r="C399" s="9" t="s">
        <v>675</v>
      </c>
      <c r="D399" s="9" t="s">
        <v>677</v>
      </c>
      <c r="E399" s="13" t="s">
        <v>674</v>
      </c>
      <c r="F399" s="10" t="s">
        <v>335</v>
      </c>
      <c r="G399" s="14">
        <v>20</v>
      </c>
      <c r="H399" s="12">
        <v>580</v>
      </c>
      <c r="I399" s="18">
        <v>11600</v>
      </c>
      <c r="J399" s="1">
        <f t="shared" si="19"/>
        <v>10889.44316</v>
      </c>
      <c r="K399" s="1">
        <f t="shared" si="20"/>
        <v>544.472158</v>
      </c>
      <c r="XFB399"/>
    </row>
    <row r="400" s="1" customFormat="1" spans="1:16382">
      <c r="A400" s="8" t="s">
        <v>674</v>
      </c>
      <c r="B400" s="9" t="s">
        <v>531</v>
      </c>
      <c r="C400" s="9" t="s">
        <v>675</v>
      </c>
      <c r="D400" s="9" t="s">
        <v>678</v>
      </c>
      <c r="E400" s="13" t="s">
        <v>674</v>
      </c>
      <c r="F400" s="10" t="s">
        <v>335</v>
      </c>
      <c r="G400" s="14">
        <v>40</v>
      </c>
      <c r="H400" s="12">
        <v>580</v>
      </c>
      <c r="I400" s="18">
        <v>23200</v>
      </c>
      <c r="J400" s="1">
        <f t="shared" si="19"/>
        <v>21778.88632</v>
      </c>
      <c r="K400" s="1">
        <f t="shared" si="20"/>
        <v>544.472158</v>
      </c>
      <c r="XFB400"/>
    </row>
    <row r="401" s="1" customFormat="1" spans="1:16382">
      <c r="A401" s="8" t="s">
        <v>679</v>
      </c>
      <c r="B401" s="9" t="s">
        <v>680</v>
      </c>
      <c r="C401" s="9" t="s">
        <v>681</v>
      </c>
      <c r="D401" s="9" t="s">
        <v>682</v>
      </c>
      <c r="E401" s="9" t="s">
        <v>679</v>
      </c>
      <c r="F401" s="10" t="s">
        <v>15</v>
      </c>
      <c r="G401" s="11">
        <v>600</v>
      </c>
      <c r="H401" s="12">
        <v>11</v>
      </c>
      <c r="I401" s="19">
        <v>6600</v>
      </c>
      <c r="J401" s="1">
        <f t="shared" si="19"/>
        <v>6195.71766</v>
      </c>
      <c r="K401" s="1">
        <f t="shared" si="20"/>
        <v>10.3261961</v>
      </c>
      <c r="XFB401"/>
    </row>
    <row r="402" s="1" customFormat="1" spans="1:16382">
      <c r="A402" s="8" t="s">
        <v>679</v>
      </c>
      <c r="B402" s="9" t="s">
        <v>680</v>
      </c>
      <c r="C402" s="9" t="s">
        <v>681</v>
      </c>
      <c r="D402" s="9" t="s">
        <v>682</v>
      </c>
      <c r="E402" s="9" t="s">
        <v>679</v>
      </c>
      <c r="F402" s="10" t="s">
        <v>15</v>
      </c>
      <c r="G402" s="11">
        <v>200</v>
      </c>
      <c r="H402" s="12">
        <v>11</v>
      </c>
      <c r="I402" s="19">
        <v>2200</v>
      </c>
      <c r="J402" s="1">
        <f t="shared" si="19"/>
        <v>2065.23922</v>
      </c>
      <c r="K402" s="1">
        <f t="shared" si="20"/>
        <v>10.3261961</v>
      </c>
      <c r="XFB402"/>
    </row>
    <row r="403" s="1" customFormat="1" spans="1:16382">
      <c r="A403" s="8" t="s">
        <v>679</v>
      </c>
      <c r="B403" s="9" t="s">
        <v>141</v>
      </c>
      <c r="C403" s="9" t="s">
        <v>681</v>
      </c>
      <c r="D403" s="9" t="s">
        <v>682</v>
      </c>
      <c r="E403" s="9" t="s">
        <v>679</v>
      </c>
      <c r="F403" s="10" t="s">
        <v>15</v>
      </c>
      <c r="G403" s="11">
        <v>200</v>
      </c>
      <c r="H403" s="12">
        <v>14</v>
      </c>
      <c r="I403" s="19">
        <v>2800</v>
      </c>
      <c r="J403" s="1">
        <f t="shared" si="19"/>
        <v>2628.48628</v>
      </c>
      <c r="K403" s="1">
        <f t="shared" si="20"/>
        <v>13.1424314</v>
      </c>
      <c r="XFB403"/>
    </row>
    <row r="404" s="1" customFormat="1" spans="1:16382">
      <c r="A404" s="8" t="s">
        <v>679</v>
      </c>
      <c r="B404" s="9" t="s">
        <v>141</v>
      </c>
      <c r="C404" s="9" t="s">
        <v>681</v>
      </c>
      <c r="D404" s="9" t="s">
        <v>682</v>
      </c>
      <c r="E404" s="9" t="s">
        <v>679</v>
      </c>
      <c r="F404" s="10" t="s">
        <v>15</v>
      </c>
      <c r="G404" s="11">
        <v>400</v>
      </c>
      <c r="H404" s="12">
        <v>14</v>
      </c>
      <c r="I404" s="19">
        <v>5600</v>
      </c>
      <c r="J404" s="1">
        <f t="shared" si="19"/>
        <v>5256.97256</v>
      </c>
      <c r="K404" s="1">
        <f t="shared" si="20"/>
        <v>13.1424314</v>
      </c>
      <c r="XFB404"/>
    </row>
    <row r="405" spans="1:11">
      <c r="A405" s="3" t="s">
        <v>683</v>
      </c>
      <c r="B405" t="s">
        <v>34</v>
      </c>
      <c r="C405" s="9" t="s">
        <v>684</v>
      </c>
      <c r="D405" s="9" t="s">
        <v>685</v>
      </c>
      <c r="E405" s="9" t="s">
        <v>91</v>
      </c>
      <c r="F405" s="10" t="s">
        <v>15</v>
      </c>
      <c r="G405" s="11">
        <v>4400</v>
      </c>
      <c r="H405" s="12">
        <v>18.8</v>
      </c>
      <c r="I405" s="23">
        <f t="shared" ref="I405:I409" si="21">H405*G405</f>
        <v>82720</v>
      </c>
      <c r="J405" s="1">
        <f t="shared" si="19"/>
        <v>77652.994672</v>
      </c>
      <c r="K405" s="1">
        <f t="shared" si="20"/>
        <v>17.64840788</v>
      </c>
    </row>
    <row r="406" spans="1:11">
      <c r="A406" s="3" t="s">
        <v>683</v>
      </c>
      <c r="B406" t="s">
        <v>34</v>
      </c>
      <c r="C406" s="9" t="s">
        <v>684</v>
      </c>
      <c r="D406" s="9" t="s">
        <v>685</v>
      </c>
      <c r="E406" s="9" t="s">
        <v>91</v>
      </c>
      <c r="F406" s="10" t="s">
        <v>15</v>
      </c>
      <c r="G406" s="11">
        <v>-400</v>
      </c>
      <c r="H406" s="12">
        <v>18.8</v>
      </c>
      <c r="I406" s="23">
        <f t="shared" si="21"/>
        <v>-7520</v>
      </c>
      <c r="J406" s="1">
        <f t="shared" si="19"/>
        <v>-7059.363152</v>
      </c>
      <c r="K406" s="1">
        <f t="shared" si="20"/>
        <v>17.64840788</v>
      </c>
    </row>
    <row r="407" s="1" customFormat="1" spans="1:16382">
      <c r="A407" s="8" t="s">
        <v>686</v>
      </c>
      <c r="B407" s="9" t="s">
        <v>687</v>
      </c>
      <c r="C407" s="9" t="s">
        <v>688</v>
      </c>
      <c r="D407" s="9" t="s">
        <v>689</v>
      </c>
      <c r="E407" s="9" t="s">
        <v>686</v>
      </c>
      <c r="F407" s="10" t="s">
        <v>42</v>
      </c>
      <c r="G407" s="11">
        <v>200</v>
      </c>
      <c r="H407" s="12">
        <v>14</v>
      </c>
      <c r="I407" s="19">
        <v>2800</v>
      </c>
      <c r="J407" s="1">
        <f t="shared" si="19"/>
        <v>2628.48628</v>
      </c>
      <c r="K407" s="1">
        <f t="shared" si="20"/>
        <v>13.1424314</v>
      </c>
      <c r="XFB407"/>
    </row>
    <row r="408" s="1" customFormat="1" spans="1:16382">
      <c r="A408" s="8" t="s">
        <v>683</v>
      </c>
      <c r="B408" s="9" t="s">
        <v>690</v>
      </c>
      <c r="C408" s="9" t="s">
        <v>684</v>
      </c>
      <c r="D408" s="9" t="s">
        <v>685</v>
      </c>
      <c r="E408" s="9" t="s">
        <v>91</v>
      </c>
      <c r="F408" s="10" t="s">
        <v>15</v>
      </c>
      <c r="G408" s="11">
        <v>2000</v>
      </c>
      <c r="H408" s="12">
        <v>5.2</v>
      </c>
      <c r="I408" s="19">
        <v>10400</v>
      </c>
      <c r="J408" s="1">
        <f t="shared" si="19"/>
        <v>9762.94904</v>
      </c>
      <c r="K408" s="1">
        <f t="shared" si="20"/>
        <v>4.88147452</v>
      </c>
      <c r="XFB408"/>
    </row>
    <row r="409" spans="1:11">
      <c r="A409" s="3" t="s">
        <v>683</v>
      </c>
      <c r="B409" s="9" t="s">
        <v>690</v>
      </c>
      <c r="C409" s="9" t="s">
        <v>684</v>
      </c>
      <c r="D409" s="9" t="s">
        <v>685</v>
      </c>
      <c r="E409" s="9" t="s">
        <v>91</v>
      </c>
      <c r="F409" s="10" t="s">
        <v>15</v>
      </c>
      <c r="G409" s="11">
        <v>400</v>
      </c>
      <c r="H409" s="12">
        <v>5.2</v>
      </c>
      <c r="I409" s="19">
        <f t="shared" si="21"/>
        <v>2080</v>
      </c>
      <c r="J409" s="1">
        <f t="shared" si="19"/>
        <v>1952.589808</v>
      </c>
      <c r="K409" s="1">
        <f t="shared" si="20"/>
        <v>4.88147452</v>
      </c>
    </row>
    <row r="410" s="1" customFormat="1" spans="1:16382">
      <c r="A410" s="8" t="s">
        <v>683</v>
      </c>
      <c r="B410" s="9" t="s">
        <v>690</v>
      </c>
      <c r="C410" s="9" t="s">
        <v>684</v>
      </c>
      <c r="D410" s="9" t="s">
        <v>685</v>
      </c>
      <c r="E410" s="9" t="s">
        <v>91</v>
      </c>
      <c r="F410" s="10" t="s">
        <v>15</v>
      </c>
      <c r="G410" s="11">
        <v>2000</v>
      </c>
      <c r="H410" s="12">
        <v>5.2</v>
      </c>
      <c r="I410" s="19">
        <v>10400</v>
      </c>
      <c r="J410" s="1">
        <f t="shared" si="19"/>
        <v>9762.94904</v>
      </c>
      <c r="K410" s="1">
        <f t="shared" si="20"/>
        <v>4.88147452</v>
      </c>
      <c r="XFB410"/>
    </row>
    <row r="411" s="1" customFormat="1" spans="1:16382">
      <c r="A411" s="8" t="s">
        <v>691</v>
      </c>
      <c r="B411" s="9" t="s">
        <v>692</v>
      </c>
      <c r="C411" s="9" t="s">
        <v>693</v>
      </c>
      <c r="D411" s="9" t="s">
        <v>694</v>
      </c>
      <c r="E411" s="9" t="s">
        <v>695</v>
      </c>
      <c r="F411" s="10" t="s">
        <v>15</v>
      </c>
      <c r="G411" s="11">
        <v>840</v>
      </c>
      <c r="H411" s="12">
        <v>40</v>
      </c>
      <c r="I411" s="19">
        <v>33600</v>
      </c>
      <c r="J411" s="1">
        <f t="shared" si="19"/>
        <v>31541.83536</v>
      </c>
      <c r="K411" s="1">
        <f t="shared" si="20"/>
        <v>37.549804</v>
      </c>
      <c r="XFB411"/>
    </row>
    <row r="412" s="1" customFormat="1" spans="1:16382">
      <c r="A412" s="8" t="s">
        <v>691</v>
      </c>
      <c r="B412" s="9" t="s">
        <v>692</v>
      </c>
      <c r="C412" s="9" t="s">
        <v>693</v>
      </c>
      <c r="D412" s="9" t="s">
        <v>694</v>
      </c>
      <c r="E412" s="9" t="s">
        <v>695</v>
      </c>
      <c r="F412" s="10" t="s">
        <v>15</v>
      </c>
      <c r="G412" s="11">
        <v>120</v>
      </c>
      <c r="H412" s="12">
        <v>40</v>
      </c>
      <c r="I412" s="19">
        <v>4800</v>
      </c>
      <c r="J412" s="1">
        <f t="shared" si="19"/>
        <v>4505.97648</v>
      </c>
      <c r="K412" s="1">
        <f t="shared" si="20"/>
        <v>37.549804</v>
      </c>
      <c r="XFB412"/>
    </row>
    <row r="413" s="1" customFormat="1" spans="1:16382">
      <c r="A413" s="8" t="s">
        <v>691</v>
      </c>
      <c r="B413" s="9" t="s">
        <v>692</v>
      </c>
      <c r="C413" s="9" t="s">
        <v>693</v>
      </c>
      <c r="D413" s="9" t="s">
        <v>694</v>
      </c>
      <c r="E413" s="9" t="s">
        <v>695</v>
      </c>
      <c r="F413" s="10" t="s">
        <v>15</v>
      </c>
      <c r="G413" s="11">
        <v>600</v>
      </c>
      <c r="H413" s="12">
        <v>40</v>
      </c>
      <c r="I413" s="19">
        <v>24000</v>
      </c>
      <c r="J413" s="1">
        <f t="shared" si="19"/>
        <v>22529.8824</v>
      </c>
      <c r="K413" s="1">
        <f t="shared" si="20"/>
        <v>37.549804</v>
      </c>
      <c r="XFB413"/>
    </row>
    <row r="414" s="1" customFormat="1" spans="1:16382">
      <c r="A414" s="8" t="s">
        <v>696</v>
      </c>
      <c r="B414" s="9" t="s">
        <v>697</v>
      </c>
      <c r="C414" s="9" t="s">
        <v>698</v>
      </c>
      <c r="D414" s="9" t="s">
        <v>490</v>
      </c>
      <c r="E414" s="9" t="s">
        <v>699</v>
      </c>
      <c r="F414" s="10" t="s">
        <v>15</v>
      </c>
      <c r="G414" s="11">
        <v>200</v>
      </c>
      <c r="H414" s="12">
        <v>34.8</v>
      </c>
      <c r="I414" s="19">
        <v>6960</v>
      </c>
      <c r="J414" s="1">
        <f t="shared" si="19"/>
        <v>6533.665896</v>
      </c>
      <c r="K414" s="1">
        <f t="shared" si="20"/>
        <v>32.66832948</v>
      </c>
      <c r="XFB414"/>
    </row>
    <row r="415" s="1" customFormat="1" spans="1:16382">
      <c r="A415" s="8" t="s">
        <v>700</v>
      </c>
      <c r="B415" s="9" t="s">
        <v>701</v>
      </c>
      <c r="C415" s="9" t="s">
        <v>702</v>
      </c>
      <c r="D415" s="9" t="s">
        <v>703</v>
      </c>
      <c r="E415" s="9" t="s">
        <v>700</v>
      </c>
      <c r="F415" s="10" t="s">
        <v>42</v>
      </c>
      <c r="G415" s="11">
        <v>500</v>
      </c>
      <c r="H415" s="12">
        <v>19</v>
      </c>
      <c r="I415" s="19">
        <v>9500</v>
      </c>
      <c r="J415" s="1">
        <f t="shared" si="19"/>
        <v>8918.07845</v>
      </c>
      <c r="K415" s="1">
        <f t="shared" si="20"/>
        <v>17.8361569</v>
      </c>
      <c r="XFB415"/>
    </row>
    <row r="416" spans="1:11">
      <c r="A416" s="3" t="s">
        <v>679</v>
      </c>
      <c r="B416" s="9" t="s">
        <v>704</v>
      </c>
      <c r="C416" s="9" t="s">
        <v>681</v>
      </c>
      <c r="D416" s="9" t="s">
        <v>682</v>
      </c>
      <c r="E416" s="9" t="s">
        <v>679</v>
      </c>
      <c r="F416" s="10" t="s">
        <v>15</v>
      </c>
      <c r="G416" s="11">
        <v>1200</v>
      </c>
      <c r="H416" s="12">
        <v>35.5</v>
      </c>
      <c r="I416" s="16">
        <f>H416*G416</f>
        <v>42600</v>
      </c>
      <c r="J416" s="1">
        <f t="shared" si="19"/>
        <v>39990.54126</v>
      </c>
      <c r="K416" s="1">
        <f t="shared" si="20"/>
        <v>33.32545105</v>
      </c>
    </row>
    <row r="417" s="1" customFormat="1" spans="1:16382">
      <c r="A417" s="8" t="s">
        <v>34</v>
      </c>
      <c r="B417" s="9" t="s">
        <v>705</v>
      </c>
      <c r="C417" s="9" t="s">
        <v>509</v>
      </c>
      <c r="D417" s="9" t="s">
        <v>510</v>
      </c>
      <c r="E417" s="9" t="s">
        <v>706</v>
      </c>
      <c r="F417" s="10" t="s">
        <v>15</v>
      </c>
      <c r="G417" s="11">
        <v>50</v>
      </c>
      <c r="H417" s="12">
        <v>18</v>
      </c>
      <c r="I417" s="16">
        <v>900</v>
      </c>
      <c r="J417" s="1">
        <f t="shared" si="19"/>
        <v>844.87059</v>
      </c>
      <c r="K417" s="1">
        <f t="shared" si="20"/>
        <v>16.8974118</v>
      </c>
      <c r="XFB417"/>
    </row>
    <row r="418" s="1" customFormat="1" spans="1:16382">
      <c r="A418" s="8" t="s">
        <v>38</v>
      </c>
      <c r="B418" s="9" t="s">
        <v>707</v>
      </c>
      <c r="C418" s="9" t="s">
        <v>39</v>
      </c>
      <c r="D418" s="9" t="s">
        <v>708</v>
      </c>
      <c r="E418" s="9" t="s">
        <v>709</v>
      </c>
      <c r="F418" s="10" t="s">
        <v>42</v>
      </c>
      <c r="G418" s="11">
        <v>120</v>
      </c>
      <c r="H418" s="12">
        <v>21</v>
      </c>
      <c r="I418" s="16">
        <v>2520</v>
      </c>
      <c r="J418" s="1">
        <f t="shared" si="19"/>
        <v>2365.637652</v>
      </c>
      <c r="K418" s="1">
        <f t="shared" si="20"/>
        <v>19.7136471</v>
      </c>
      <c r="XFB418"/>
    </row>
    <row r="419" s="1" customFormat="1" spans="1:16382">
      <c r="A419" s="8" t="s">
        <v>505</v>
      </c>
      <c r="B419" s="9" t="s">
        <v>707</v>
      </c>
      <c r="C419" s="9" t="s">
        <v>710</v>
      </c>
      <c r="D419" s="9" t="s">
        <v>711</v>
      </c>
      <c r="E419" s="9" t="s">
        <v>712</v>
      </c>
      <c r="F419" s="10" t="s">
        <v>29</v>
      </c>
      <c r="G419" s="11">
        <v>50</v>
      </c>
      <c r="H419" s="12">
        <v>3.5</v>
      </c>
      <c r="I419" s="16">
        <v>175</v>
      </c>
      <c r="J419" s="1">
        <f t="shared" si="19"/>
        <v>164.2803925</v>
      </c>
      <c r="K419" s="1">
        <f t="shared" si="20"/>
        <v>3.28560785</v>
      </c>
      <c r="XFB419"/>
    </row>
    <row r="420" s="1" customFormat="1" spans="1:16382">
      <c r="A420" s="8" t="s">
        <v>505</v>
      </c>
      <c r="B420" s="9" t="s">
        <v>707</v>
      </c>
      <c r="C420" s="9" t="s">
        <v>656</v>
      </c>
      <c r="D420" s="9" t="s">
        <v>657</v>
      </c>
      <c r="E420" s="9" t="s">
        <v>41</v>
      </c>
      <c r="F420" s="10" t="s">
        <v>50</v>
      </c>
      <c r="G420" s="11">
        <v>120</v>
      </c>
      <c r="H420" s="12">
        <v>2</v>
      </c>
      <c r="I420" s="16">
        <v>240</v>
      </c>
      <c r="J420" s="1">
        <f t="shared" si="19"/>
        <v>225.298824</v>
      </c>
      <c r="K420" s="1">
        <f t="shared" si="20"/>
        <v>1.8774902</v>
      </c>
      <c r="XFB420"/>
    </row>
    <row r="421" s="1" customFormat="1" spans="1:16382">
      <c r="A421" s="8" t="s">
        <v>34</v>
      </c>
      <c r="B421" s="9" t="s">
        <v>707</v>
      </c>
      <c r="C421" s="9" t="s">
        <v>713</v>
      </c>
      <c r="D421" s="9" t="s">
        <v>714</v>
      </c>
      <c r="E421" s="9" t="s">
        <v>41</v>
      </c>
      <c r="F421" s="10" t="s">
        <v>42</v>
      </c>
      <c r="G421" s="11">
        <v>120</v>
      </c>
      <c r="H421" s="12">
        <v>2</v>
      </c>
      <c r="I421" s="16">
        <v>240</v>
      </c>
      <c r="J421" s="1">
        <f t="shared" si="19"/>
        <v>225.298824</v>
      </c>
      <c r="K421" s="1">
        <f t="shared" si="20"/>
        <v>1.8774902</v>
      </c>
      <c r="XFB421"/>
    </row>
    <row r="422" s="1" customFormat="1" spans="1:16382">
      <c r="A422" s="8" t="s">
        <v>34</v>
      </c>
      <c r="B422" s="9" t="s">
        <v>707</v>
      </c>
      <c r="C422" s="9" t="s">
        <v>713</v>
      </c>
      <c r="D422" s="9" t="s">
        <v>715</v>
      </c>
      <c r="E422" s="9" t="s">
        <v>69</v>
      </c>
      <c r="F422" s="10" t="s">
        <v>42</v>
      </c>
      <c r="G422" s="11">
        <v>60</v>
      </c>
      <c r="H422" s="12">
        <v>2.2</v>
      </c>
      <c r="I422" s="16">
        <v>132</v>
      </c>
      <c r="J422" s="1">
        <f t="shared" si="19"/>
        <v>123.9143532</v>
      </c>
      <c r="K422" s="1">
        <f t="shared" si="20"/>
        <v>2.06523922</v>
      </c>
      <c r="XFB422"/>
    </row>
    <row r="423" s="1" customFormat="1" spans="1:16382">
      <c r="A423" s="8" t="s">
        <v>120</v>
      </c>
      <c r="B423" s="9" t="s">
        <v>707</v>
      </c>
      <c r="C423" s="9" t="s">
        <v>122</v>
      </c>
      <c r="D423" s="9" t="s">
        <v>716</v>
      </c>
      <c r="E423" s="9" t="s">
        <v>717</v>
      </c>
      <c r="F423" s="10" t="s">
        <v>15</v>
      </c>
      <c r="G423" s="11">
        <v>50</v>
      </c>
      <c r="H423" s="12">
        <v>5.5</v>
      </c>
      <c r="I423" s="16">
        <v>275</v>
      </c>
      <c r="J423" s="1">
        <f t="shared" si="19"/>
        <v>258.1549025</v>
      </c>
      <c r="K423" s="1">
        <f t="shared" si="20"/>
        <v>5.16309805</v>
      </c>
      <c r="XFB423"/>
    </row>
    <row r="424" s="1" customFormat="1" spans="1:16382">
      <c r="A424" s="8" t="s">
        <v>34</v>
      </c>
      <c r="B424" s="9" t="s">
        <v>707</v>
      </c>
      <c r="C424" s="9" t="s">
        <v>713</v>
      </c>
      <c r="D424" s="9" t="s">
        <v>715</v>
      </c>
      <c r="E424" s="9" t="s">
        <v>718</v>
      </c>
      <c r="F424" s="10" t="s">
        <v>50</v>
      </c>
      <c r="G424" s="11">
        <v>30</v>
      </c>
      <c r="H424" s="12">
        <v>2.6</v>
      </c>
      <c r="I424" s="16">
        <v>78</v>
      </c>
      <c r="J424" s="1">
        <f t="shared" si="19"/>
        <v>73.2221178</v>
      </c>
      <c r="K424" s="1">
        <f t="shared" si="20"/>
        <v>2.44073726</v>
      </c>
      <c r="XFB424"/>
    </row>
    <row r="425" s="1" customFormat="1" spans="1:16382">
      <c r="A425" s="8" t="s">
        <v>34</v>
      </c>
      <c r="B425" s="9" t="s">
        <v>719</v>
      </c>
      <c r="C425" s="9" t="s">
        <v>720</v>
      </c>
      <c r="D425" s="9" t="s">
        <v>394</v>
      </c>
      <c r="E425" s="9" t="s">
        <v>721</v>
      </c>
      <c r="F425" s="10" t="s">
        <v>15</v>
      </c>
      <c r="G425" s="11">
        <v>10</v>
      </c>
      <c r="H425" s="12">
        <v>24.8</v>
      </c>
      <c r="I425" s="16">
        <v>248</v>
      </c>
      <c r="J425" s="1">
        <f t="shared" si="19"/>
        <v>232.8087848</v>
      </c>
      <c r="K425" s="1">
        <f t="shared" si="20"/>
        <v>23.28087848</v>
      </c>
      <c r="XFB425"/>
    </row>
    <row r="426" s="1" customFormat="1" spans="1:16382">
      <c r="A426" s="8" t="s">
        <v>34</v>
      </c>
      <c r="B426" s="9" t="s">
        <v>719</v>
      </c>
      <c r="C426" s="9" t="s">
        <v>720</v>
      </c>
      <c r="D426" s="9" t="s">
        <v>394</v>
      </c>
      <c r="E426" s="9" t="s">
        <v>721</v>
      </c>
      <c r="F426" s="10" t="s">
        <v>15</v>
      </c>
      <c r="G426" s="11">
        <v>20</v>
      </c>
      <c r="H426" s="12">
        <v>24.8</v>
      </c>
      <c r="I426" s="16">
        <v>496</v>
      </c>
      <c r="J426" s="1">
        <f t="shared" si="19"/>
        <v>465.6175696</v>
      </c>
      <c r="K426" s="1">
        <f t="shared" si="20"/>
        <v>23.28087848</v>
      </c>
      <c r="XFB426"/>
    </row>
    <row r="427" s="1" customFormat="1" spans="1:16382">
      <c r="A427" s="8" t="s">
        <v>505</v>
      </c>
      <c r="B427" s="9" t="s">
        <v>719</v>
      </c>
      <c r="C427" s="9" t="s">
        <v>722</v>
      </c>
      <c r="D427" s="9" t="s">
        <v>723</v>
      </c>
      <c r="E427" s="9" t="s">
        <v>724</v>
      </c>
      <c r="F427" s="10" t="s">
        <v>15</v>
      </c>
      <c r="G427" s="11">
        <v>10</v>
      </c>
      <c r="H427" s="12">
        <v>47.2</v>
      </c>
      <c r="I427" s="16">
        <v>472</v>
      </c>
      <c r="J427" s="1">
        <f t="shared" si="19"/>
        <v>443.0876872</v>
      </c>
      <c r="K427" s="1">
        <f t="shared" si="20"/>
        <v>44.30876872</v>
      </c>
      <c r="XFB427"/>
    </row>
    <row r="428" s="1" customFormat="1" spans="1:16382">
      <c r="A428" s="8" t="s">
        <v>34</v>
      </c>
      <c r="B428" s="9" t="s">
        <v>719</v>
      </c>
      <c r="C428" s="9" t="s">
        <v>725</v>
      </c>
      <c r="D428" s="9" t="s">
        <v>490</v>
      </c>
      <c r="E428" s="9" t="s">
        <v>726</v>
      </c>
      <c r="F428" s="10" t="s">
        <v>42</v>
      </c>
      <c r="G428" s="11">
        <v>20</v>
      </c>
      <c r="H428" s="12">
        <v>8.2</v>
      </c>
      <c r="I428" s="16">
        <v>164</v>
      </c>
      <c r="J428" s="1">
        <f t="shared" si="19"/>
        <v>153.9541964</v>
      </c>
      <c r="K428" s="1">
        <f t="shared" si="20"/>
        <v>7.69770982</v>
      </c>
      <c r="XFB428"/>
    </row>
    <row r="429" s="1" customFormat="1" spans="1:16382">
      <c r="A429" s="8" t="s">
        <v>54</v>
      </c>
      <c r="B429" s="9" t="s">
        <v>719</v>
      </c>
      <c r="C429" s="9" t="s">
        <v>667</v>
      </c>
      <c r="D429" s="9" t="s">
        <v>668</v>
      </c>
      <c r="E429" s="9" t="s">
        <v>727</v>
      </c>
      <c r="F429" s="10" t="s">
        <v>15</v>
      </c>
      <c r="G429" s="11">
        <v>20</v>
      </c>
      <c r="H429" s="12">
        <v>12</v>
      </c>
      <c r="I429" s="16">
        <v>240</v>
      </c>
      <c r="J429" s="1">
        <f t="shared" si="19"/>
        <v>225.298824</v>
      </c>
      <c r="K429" s="1">
        <f t="shared" si="20"/>
        <v>11.2649412</v>
      </c>
      <c r="XFB429"/>
    </row>
    <row r="430" s="1" customFormat="1" spans="1:16382">
      <c r="A430" s="8" t="s">
        <v>34</v>
      </c>
      <c r="B430" s="9" t="s">
        <v>719</v>
      </c>
      <c r="C430" s="9" t="s">
        <v>728</v>
      </c>
      <c r="D430" s="9" t="s">
        <v>729</v>
      </c>
      <c r="E430" s="9" t="s">
        <v>730</v>
      </c>
      <c r="F430" s="10" t="s">
        <v>15</v>
      </c>
      <c r="G430" s="11">
        <v>20</v>
      </c>
      <c r="H430" s="12">
        <v>15.5</v>
      </c>
      <c r="I430" s="16">
        <v>310</v>
      </c>
      <c r="J430" s="1">
        <f t="shared" si="19"/>
        <v>291.010981</v>
      </c>
      <c r="K430" s="1">
        <f t="shared" si="20"/>
        <v>14.55054905</v>
      </c>
      <c r="XFB430"/>
    </row>
    <row r="431" s="1" customFormat="1" spans="1:16382">
      <c r="A431" s="8" t="s">
        <v>34</v>
      </c>
      <c r="B431" s="9" t="s">
        <v>719</v>
      </c>
      <c r="C431" s="9" t="s">
        <v>731</v>
      </c>
      <c r="D431" s="9" t="s">
        <v>732</v>
      </c>
      <c r="E431" s="9" t="s">
        <v>733</v>
      </c>
      <c r="F431" s="10" t="s">
        <v>15</v>
      </c>
      <c r="G431" s="11">
        <v>120</v>
      </c>
      <c r="H431" s="12">
        <v>10.5</v>
      </c>
      <c r="I431" s="16">
        <v>1260</v>
      </c>
      <c r="J431" s="1">
        <f t="shared" si="19"/>
        <v>1182.818826</v>
      </c>
      <c r="K431" s="1">
        <f t="shared" si="20"/>
        <v>9.85682355</v>
      </c>
      <c r="XFB431"/>
    </row>
    <row r="432" s="1" customFormat="1" spans="1:16382">
      <c r="A432" s="8" t="s">
        <v>34</v>
      </c>
      <c r="B432" s="9" t="s">
        <v>719</v>
      </c>
      <c r="C432" s="9" t="s">
        <v>734</v>
      </c>
      <c r="D432" s="9" t="s">
        <v>130</v>
      </c>
      <c r="E432" s="9" t="s">
        <v>735</v>
      </c>
      <c r="F432" s="10" t="s">
        <v>15</v>
      </c>
      <c r="G432" s="11">
        <v>30</v>
      </c>
      <c r="H432" s="12">
        <v>5.8</v>
      </c>
      <c r="I432" s="16">
        <v>174</v>
      </c>
      <c r="J432" s="1">
        <f t="shared" si="19"/>
        <v>163.3416474</v>
      </c>
      <c r="K432" s="1">
        <f t="shared" si="20"/>
        <v>5.44472158</v>
      </c>
      <c r="XFB432"/>
    </row>
    <row r="433" s="1" customFormat="1" spans="1:16382">
      <c r="A433" s="8" t="s">
        <v>34</v>
      </c>
      <c r="B433" s="9" t="s">
        <v>719</v>
      </c>
      <c r="C433" s="9" t="s">
        <v>736</v>
      </c>
      <c r="D433" s="9" t="s">
        <v>737</v>
      </c>
      <c r="E433" s="9" t="s">
        <v>738</v>
      </c>
      <c r="F433" s="10" t="s">
        <v>15</v>
      </c>
      <c r="G433" s="11">
        <v>20</v>
      </c>
      <c r="H433" s="12">
        <v>6.5</v>
      </c>
      <c r="I433" s="16">
        <v>130</v>
      </c>
      <c r="J433" s="1">
        <f t="shared" si="19"/>
        <v>122.036863</v>
      </c>
      <c r="K433" s="1">
        <f t="shared" si="20"/>
        <v>6.10184315</v>
      </c>
      <c r="XFB433"/>
    </row>
    <row r="434" s="1" customFormat="1" spans="1:16382">
      <c r="A434" s="8" t="s">
        <v>34</v>
      </c>
      <c r="B434" s="9" t="s">
        <v>719</v>
      </c>
      <c r="C434" s="9" t="s">
        <v>739</v>
      </c>
      <c r="D434" s="9" t="s">
        <v>740</v>
      </c>
      <c r="E434" s="9" t="s">
        <v>741</v>
      </c>
      <c r="F434" s="10" t="s">
        <v>29</v>
      </c>
      <c r="G434" s="11">
        <v>20</v>
      </c>
      <c r="H434" s="12">
        <v>1.5</v>
      </c>
      <c r="I434" s="16">
        <v>30</v>
      </c>
      <c r="J434" s="1">
        <f t="shared" si="19"/>
        <v>28.162353</v>
      </c>
      <c r="K434" s="1">
        <f t="shared" si="20"/>
        <v>1.40811765</v>
      </c>
      <c r="XFB434"/>
    </row>
    <row r="435" s="1" customFormat="1" spans="1:16382">
      <c r="A435" s="8" t="s">
        <v>505</v>
      </c>
      <c r="B435" s="9" t="s">
        <v>719</v>
      </c>
      <c r="C435" s="9" t="s">
        <v>621</v>
      </c>
      <c r="D435" s="9" t="s">
        <v>153</v>
      </c>
      <c r="E435" s="9" t="s">
        <v>742</v>
      </c>
      <c r="F435" s="10" t="s">
        <v>29</v>
      </c>
      <c r="G435" s="11">
        <v>1000</v>
      </c>
      <c r="H435" s="12">
        <v>1.5</v>
      </c>
      <c r="I435" s="16">
        <v>1500</v>
      </c>
      <c r="J435" s="1">
        <f t="shared" si="19"/>
        <v>1408.11765</v>
      </c>
      <c r="K435" s="1">
        <f t="shared" si="20"/>
        <v>1.40811765</v>
      </c>
      <c r="XFB435"/>
    </row>
    <row r="436" s="1" customFormat="1" spans="1:16382">
      <c r="A436" s="8" t="s">
        <v>109</v>
      </c>
      <c r="B436" s="9" t="s">
        <v>719</v>
      </c>
      <c r="C436" s="9" t="s">
        <v>743</v>
      </c>
      <c r="D436" s="9" t="s">
        <v>744</v>
      </c>
      <c r="E436" s="9" t="s">
        <v>745</v>
      </c>
      <c r="F436" s="10" t="s">
        <v>15</v>
      </c>
      <c r="G436" s="11">
        <v>30</v>
      </c>
      <c r="H436" s="12">
        <v>12.5</v>
      </c>
      <c r="I436" s="16">
        <v>375</v>
      </c>
      <c r="J436" s="1">
        <f t="shared" si="19"/>
        <v>352.0294125</v>
      </c>
      <c r="K436" s="1">
        <f t="shared" si="20"/>
        <v>11.73431375</v>
      </c>
      <c r="XFB436"/>
    </row>
    <row r="437" s="1" customFormat="1" spans="1:16382">
      <c r="A437" s="8" t="s">
        <v>58</v>
      </c>
      <c r="B437" s="9" t="s">
        <v>719</v>
      </c>
      <c r="C437" s="9" t="s">
        <v>746</v>
      </c>
      <c r="D437" s="9" t="s">
        <v>747</v>
      </c>
      <c r="E437" s="9" t="s">
        <v>748</v>
      </c>
      <c r="F437" s="10" t="s">
        <v>29</v>
      </c>
      <c r="G437" s="11">
        <v>500</v>
      </c>
      <c r="H437" s="12">
        <v>1.5</v>
      </c>
      <c r="I437" s="16">
        <v>750</v>
      </c>
      <c r="J437" s="1">
        <f t="shared" si="19"/>
        <v>704.058825</v>
      </c>
      <c r="K437" s="1">
        <f t="shared" si="20"/>
        <v>1.40811765</v>
      </c>
      <c r="XFB437"/>
    </row>
    <row r="438" s="1" customFormat="1" spans="1:16382">
      <c r="A438" s="8" t="s">
        <v>633</v>
      </c>
      <c r="B438" s="9" t="s">
        <v>719</v>
      </c>
      <c r="C438" s="9" t="s">
        <v>749</v>
      </c>
      <c r="D438" s="9" t="s">
        <v>750</v>
      </c>
      <c r="E438" s="9" t="s">
        <v>751</v>
      </c>
      <c r="F438" s="10" t="s">
        <v>15</v>
      </c>
      <c r="G438" s="11">
        <v>6</v>
      </c>
      <c r="H438" s="12">
        <v>1.2</v>
      </c>
      <c r="I438" s="16">
        <v>7.2</v>
      </c>
      <c r="J438" s="1">
        <f t="shared" si="19"/>
        <v>6.75896472</v>
      </c>
      <c r="K438" s="1">
        <f t="shared" si="20"/>
        <v>1.12649412</v>
      </c>
      <c r="XFB438"/>
    </row>
    <row r="439" s="1" customFormat="1" spans="1:16382">
      <c r="A439" s="8" t="s">
        <v>633</v>
      </c>
      <c r="B439" s="9" t="s">
        <v>719</v>
      </c>
      <c r="C439" s="9" t="s">
        <v>749</v>
      </c>
      <c r="D439" s="9" t="s">
        <v>750</v>
      </c>
      <c r="E439" s="9" t="s">
        <v>751</v>
      </c>
      <c r="F439" s="10" t="s">
        <v>15</v>
      </c>
      <c r="G439" s="11">
        <v>14</v>
      </c>
      <c r="H439" s="12">
        <v>1.2</v>
      </c>
      <c r="I439" s="16">
        <v>16.8</v>
      </c>
      <c r="J439" s="1">
        <f t="shared" si="19"/>
        <v>15.77091768</v>
      </c>
      <c r="K439" s="1">
        <f t="shared" si="20"/>
        <v>1.12649412</v>
      </c>
      <c r="XFB439"/>
    </row>
    <row r="440" s="1" customFormat="1" spans="1:16382">
      <c r="A440" s="8" t="s">
        <v>58</v>
      </c>
      <c r="B440" s="9" t="s">
        <v>719</v>
      </c>
      <c r="C440" s="9" t="s">
        <v>752</v>
      </c>
      <c r="D440" s="9" t="s">
        <v>753</v>
      </c>
      <c r="E440" s="9" t="s">
        <v>754</v>
      </c>
      <c r="F440" s="10" t="s">
        <v>15</v>
      </c>
      <c r="G440" s="11">
        <v>10</v>
      </c>
      <c r="H440" s="12">
        <v>9</v>
      </c>
      <c r="I440" s="16">
        <v>90</v>
      </c>
      <c r="J440" s="1">
        <f t="shared" si="19"/>
        <v>84.487059</v>
      </c>
      <c r="K440" s="1">
        <f t="shared" si="20"/>
        <v>8.4487059</v>
      </c>
      <c r="XFB440"/>
    </row>
    <row r="441" s="1" customFormat="1" spans="1:16382">
      <c r="A441" s="8" t="s">
        <v>34</v>
      </c>
      <c r="B441" s="9" t="s">
        <v>719</v>
      </c>
      <c r="C441" s="9" t="s">
        <v>755</v>
      </c>
      <c r="D441" s="9" t="s">
        <v>79</v>
      </c>
      <c r="E441" s="9" t="s">
        <v>669</v>
      </c>
      <c r="F441" s="10" t="s">
        <v>15</v>
      </c>
      <c r="G441" s="11">
        <v>30</v>
      </c>
      <c r="H441" s="12">
        <v>6</v>
      </c>
      <c r="I441" s="16">
        <v>180</v>
      </c>
      <c r="J441" s="1">
        <f t="shared" si="19"/>
        <v>168.974118</v>
      </c>
      <c r="K441" s="1">
        <f t="shared" si="20"/>
        <v>5.6324706</v>
      </c>
      <c r="XFB441"/>
    </row>
    <row r="442" s="1" customFormat="1" spans="1:16382">
      <c r="A442" s="8" t="s">
        <v>34</v>
      </c>
      <c r="B442" s="9" t="s">
        <v>719</v>
      </c>
      <c r="C442" s="9" t="s">
        <v>756</v>
      </c>
      <c r="D442" s="9" t="s">
        <v>757</v>
      </c>
      <c r="E442" s="9" t="s">
        <v>758</v>
      </c>
      <c r="F442" s="10" t="s">
        <v>15</v>
      </c>
      <c r="G442" s="11">
        <v>20</v>
      </c>
      <c r="H442" s="12">
        <v>4.5</v>
      </c>
      <c r="I442" s="16">
        <v>90</v>
      </c>
      <c r="J442" s="1">
        <f t="shared" si="19"/>
        <v>84.487059</v>
      </c>
      <c r="K442" s="1">
        <f t="shared" si="20"/>
        <v>4.22435295</v>
      </c>
      <c r="XFB442"/>
    </row>
    <row r="443" s="1" customFormat="1" spans="1:16382">
      <c r="A443" s="8" t="s">
        <v>34</v>
      </c>
      <c r="B443" s="9" t="s">
        <v>719</v>
      </c>
      <c r="C443" s="9" t="s">
        <v>759</v>
      </c>
      <c r="D443" s="9" t="s">
        <v>760</v>
      </c>
      <c r="E443" s="9" t="s">
        <v>761</v>
      </c>
      <c r="F443" s="10" t="s">
        <v>15</v>
      </c>
      <c r="G443" s="11">
        <v>50</v>
      </c>
      <c r="H443" s="12">
        <v>4.2</v>
      </c>
      <c r="I443" s="16">
        <v>210</v>
      </c>
      <c r="J443" s="1">
        <f t="shared" si="19"/>
        <v>197.136471</v>
      </c>
      <c r="K443" s="1">
        <f t="shared" si="20"/>
        <v>3.94272942</v>
      </c>
      <c r="XFB443"/>
    </row>
    <row r="444" s="1" customFormat="1" spans="1:16382">
      <c r="A444" s="8" t="s">
        <v>34</v>
      </c>
      <c r="B444" s="9" t="s">
        <v>719</v>
      </c>
      <c r="C444" s="9" t="s">
        <v>762</v>
      </c>
      <c r="D444" s="9" t="s">
        <v>763</v>
      </c>
      <c r="E444" s="9" t="s">
        <v>764</v>
      </c>
      <c r="F444" s="10" t="s">
        <v>15</v>
      </c>
      <c r="G444" s="11">
        <v>10</v>
      </c>
      <c r="H444" s="12">
        <v>55.5</v>
      </c>
      <c r="I444" s="16">
        <v>555</v>
      </c>
      <c r="J444" s="1">
        <f t="shared" si="19"/>
        <v>521.0035305</v>
      </c>
      <c r="K444" s="1">
        <f t="shared" si="20"/>
        <v>52.10035305</v>
      </c>
      <c r="XFB444"/>
    </row>
    <row r="445" s="1" customFormat="1" spans="1:16382">
      <c r="A445" s="8" t="s">
        <v>34</v>
      </c>
      <c r="B445" s="9" t="s">
        <v>719</v>
      </c>
      <c r="C445" s="9" t="s">
        <v>765</v>
      </c>
      <c r="D445" s="9" t="s">
        <v>766</v>
      </c>
      <c r="E445" s="9" t="s">
        <v>767</v>
      </c>
      <c r="F445" s="10" t="s">
        <v>15</v>
      </c>
      <c r="G445" s="11">
        <v>20</v>
      </c>
      <c r="H445" s="12">
        <v>4.5</v>
      </c>
      <c r="I445" s="16">
        <v>90</v>
      </c>
      <c r="J445" s="1">
        <f t="shared" si="19"/>
        <v>84.487059</v>
      </c>
      <c r="K445" s="1">
        <f t="shared" si="20"/>
        <v>4.22435295</v>
      </c>
      <c r="XFB445"/>
    </row>
    <row r="446" s="1" customFormat="1" spans="1:16382">
      <c r="A446" s="8" t="s">
        <v>34</v>
      </c>
      <c r="B446" s="9" t="s">
        <v>719</v>
      </c>
      <c r="C446" s="9" t="s">
        <v>768</v>
      </c>
      <c r="D446" s="9" t="s">
        <v>769</v>
      </c>
      <c r="E446" s="9" t="s">
        <v>770</v>
      </c>
      <c r="F446" s="10" t="s">
        <v>15</v>
      </c>
      <c r="G446" s="11">
        <v>20</v>
      </c>
      <c r="H446" s="12">
        <v>2</v>
      </c>
      <c r="I446" s="16">
        <v>40</v>
      </c>
      <c r="J446" s="1">
        <f t="shared" si="19"/>
        <v>37.549804</v>
      </c>
      <c r="K446" s="1">
        <f t="shared" si="20"/>
        <v>1.8774902</v>
      </c>
      <c r="XFB446"/>
    </row>
    <row r="447" s="1" customFormat="1" spans="1:16382">
      <c r="A447" s="8" t="s">
        <v>34</v>
      </c>
      <c r="B447" s="9" t="s">
        <v>719</v>
      </c>
      <c r="C447" s="9" t="s">
        <v>771</v>
      </c>
      <c r="D447" s="9" t="s">
        <v>772</v>
      </c>
      <c r="E447" s="9" t="s">
        <v>773</v>
      </c>
      <c r="F447" s="10" t="s">
        <v>15</v>
      </c>
      <c r="G447" s="11">
        <v>5</v>
      </c>
      <c r="H447" s="12">
        <v>34</v>
      </c>
      <c r="I447" s="16">
        <v>170</v>
      </c>
      <c r="J447" s="1">
        <f t="shared" si="19"/>
        <v>159.586667</v>
      </c>
      <c r="K447" s="1">
        <f t="shared" si="20"/>
        <v>31.9173334</v>
      </c>
      <c r="XFB447"/>
    </row>
    <row r="448" s="1" customFormat="1" spans="1:16382">
      <c r="A448" s="8" t="s">
        <v>109</v>
      </c>
      <c r="B448" s="9" t="s">
        <v>719</v>
      </c>
      <c r="C448" s="9" t="s">
        <v>774</v>
      </c>
      <c r="D448" s="9" t="s">
        <v>775</v>
      </c>
      <c r="E448" s="9" t="s">
        <v>776</v>
      </c>
      <c r="F448" s="10" t="s">
        <v>15</v>
      </c>
      <c r="G448" s="11">
        <v>30</v>
      </c>
      <c r="H448" s="12">
        <v>11</v>
      </c>
      <c r="I448" s="16">
        <v>330</v>
      </c>
      <c r="J448" s="1">
        <f t="shared" si="19"/>
        <v>309.785883</v>
      </c>
      <c r="K448" s="1">
        <f t="shared" si="20"/>
        <v>10.3261961</v>
      </c>
      <c r="XFB448"/>
    </row>
    <row r="449" s="1" customFormat="1" spans="1:16382">
      <c r="A449" s="8" t="s">
        <v>109</v>
      </c>
      <c r="B449" s="9" t="s">
        <v>719</v>
      </c>
      <c r="C449" s="9" t="s">
        <v>777</v>
      </c>
      <c r="D449" s="9" t="s">
        <v>778</v>
      </c>
      <c r="E449" s="9" t="s">
        <v>779</v>
      </c>
      <c r="F449" s="10" t="s">
        <v>15</v>
      </c>
      <c r="G449" s="11">
        <v>50</v>
      </c>
      <c r="H449" s="12">
        <v>8.5</v>
      </c>
      <c r="I449" s="16">
        <v>425</v>
      </c>
      <c r="J449" s="1">
        <f t="shared" si="19"/>
        <v>398.9666675</v>
      </c>
      <c r="K449" s="1">
        <f t="shared" si="20"/>
        <v>7.97933335</v>
      </c>
      <c r="XFB449"/>
    </row>
    <row r="450" s="1" customFormat="1" spans="1:16382">
      <c r="A450" s="8" t="s">
        <v>109</v>
      </c>
      <c r="B450" s="9" t="s">
        <v>719</v>
      </c>
      <c r="C450" s="9" t="s">
        <v>780</v>
      </c>
      <c r="D450" s="9" t="s">
        <v>781</v>
      </c>
      <c r="E450" s="9" t="s">
        <v>726</v>
      </c>
      <c r="F450" s="10" t="s">
        <v>15</v>
      </c>
      <c r="G450" s="11">
        <v>5</v>
      </c>
      <c r="H450" s="12">
        <v>5</v>
      </c>
      <c r="I450" s="16">
        <v>25</v>
      </c>
      <c r="J450" s="1">
        <f t="shared" si="19"/>
        <v>23.4686275</v>
      </c>
      <c r="K450" s="1">
        <f t="shared" si="20"/>
        <v>4.6937255</v>
      </c>
      <c r="XFB450"/>
    </row>
    <row r="451" s="1" customFormat="1" spans="1:16382">
      <c r="A451" s="8" t="s">
        <v>58</v>
      </c>
      <c r="B451" s="9" t="s">
        <v>719</v>
      </c>
      <c r="C451" s="9" t="s">
        <v>746</v>
      </c>
      <c r="D451" s="9" t="s">
        <v>747</v>
      </c>
      <c r="E451" s="9" t="s">
        <v>748</v>
      </c>
      <c r="F451" s="10" t="s">
        <v>29</v>
      </c>
      <c r="G451" s="11">
        <v>200</v>
      </c>
      <c r="H451" s="12">
        <v>1.5</v>
      </c>
      <c r="I451" s="16">
        <v>300</v>
      </c>
      <c r="J451" s="1">
        <f t="shared" ref="J451:J514" si="22">I451*0.9387451</f>
        <v>281.62353</v>
      </c>
      <c r="K451" s="1">
        <f t="shared" ref="K451:K514" si="23">J451/G451</f>
        <v>1.40811765</v>
      </c>
      <c r="XFB451"/>
    </row>
    <row r="452" s="1" customFormat="1" spans="1:16382">
      <c r="A452" s="8" t="s">
        <v>34</v>
      </c>
      <c r="B452" s="9" t="s">
        <v>719</v>
      </c>
      <c r="C452" s="9" t="s">
        <v>131</v>
      </c>
      <c r="D452" s="9" t="s">
        <v>485</v>
      </c>
      <c r="E452" s="9" t="s">
        <v>165</v>
      </c>
      <c r="F452" s="10" t="s">
        <v>15</v>
      </c>
      <c r="G452" s="11">
        <v>20</v>
      </c>
      <c r="H452" s="12">
        <v>3.6</v>
      </c>
      <c r="I452" s="16">
        <v>72</v>
      </c>
      <c r="J452" s="1">
        <f t="shared" si="22"/>
        <v>67.5896472</v>
      </c>
      <c r="K452" s="1">
        <f t="shared" si="23"/>
        <v>3.37948236</v>
      </c>
      <c r="XFB452"/>
    </row>
    <row r="453" s="1" customFormat="1" spans="1:16382">
      <c r="A453" s="8" t="s">
        <v>109</v>
      </c>
      <c r="B453" s="9" t="s">
        <v>719</v>
      </c>
      <c r="C453" s="9" t="s">
        <v>782</v>
      </c>
      <c r="D453" s="9" t="s">
        <v>783</v>
      </c>
      <c r="E453" s="9" t="s">
        <v>784</v>
      </c>
      <c r="F453" s="10" t="s">
        <v>15</v>
      </c>
      <c r="G453" s="11">
        <v>10</v>
      </c>
      <c r="H453" s="12">
        <v>23.8</v>
      </c>
      <c r="I453" s="16">
        <v>238</v>
      </c>
      <c r="J453" s="1">
        <f t="shared" si="22"/>
        <v>223.4213338</v>
      </c>
      <c r="K453" s="1">
        <f t="shared" si="23"/>
        <v>22.34213338</v>
      </c>
      <c r="XFB453"/>
    </row>
    <row r="454" s="1" customFormat="1" spans="1:16382">
      <c r="A454" s="8" t="s">
        <v>109</v>
      </c>
      <c r="B454" s="9" t="s">
        <v>719</v>
      </c>
      <c r="C454" s="9" t="s">
        <v>785</v>
      </c>
      <c r="D454" s="9" t="s">
        <v>786</v>
      </c>
      <c r="E454" s="9" t="s">
        <v>779</v>
      </c>
      <c r="F454" s="10" t="s">
        <v>15</v>
      </c>
      <c r="G454" s="11">
        <v>10</v>
      </c>
      <c r="H454" s="12">
        <v>7</v>
      </c>
      <c r="I454" s="16">
        <v>70</v>
      </c>
      <c r="J454" s="1">
        <f t="shared" si="22"/>
        <v>65.712157</v>
      </c>
      <c r="K454" s="1">
        <f t="shared" si="23"/>
        <v>6.5712157</v>
      </c>
      <c r="XFB454"/>
    </row>
    <row r="455" s="1" customFormat="1" spans="1:16382">
      <c r="A455" s="8" t="s">
        <v>34</v>
      </c>
      <c r="B455" s="9" t="s">
        <v>719</v>
      </c>
      <c r="C455" s="9" t="s">
        <v>787</v>
      </c>
      <c r="D455" s="9" t="s">
        <v>788</v>
      </c>
      <c r="E455" s="9" t="s">
        <v>789</v>
      </c>
      <c r="F455" s="10" t="s">
        <v>42</v>
      </c>
      <c r="G455" s="11">
        <v>20</v>
      </c>
      <c r="H455" s="12">
        <v>7</v>
      </c>
      <c r="I455" s="16">
        <v>140</v>
      </c>
      <c r="J455" s="1">
        <f t="shared" si="22"/>
        <v>131.424314</v>
      </c>
      <c r="K455" s="1">
        <f t="shared" si="23"/>
        <v>6.5712157</v>
      </c>
      <c r="XFB455"/>
    </row>
    <row r="456" s="1" customFormat="1" spans="1:16382">
      <c r="A456" s="8" t="s">
        <v>109</v>
      </c>
      <c r="B456" s="9" t="s">
        <v>719</v>
      </c>
      <c r="C456" s="9" t="s">
        <v>790</v>
      </c>
      <c r="D456" s="9" t="s">
        <v>791</v>
      </c>
      <c r="E456" s="9" t="s">
        <v>735</v>
      </c>
      <c r="F456" s="10" t="s">
        <v>15</v>
      </c>
      <c r="G456" s="11">
        <v>30</v>
      </c>
      <c r="H456" s="12">
        <v>7</v>
      </c>
      <c r="I456" s="16">
        <v>210</v>
      </c>
      <c r="J456" s="1">
        <f t="shared" si="22"/>
        <v>197.136471</v>
      </c>
      <c r="K456" s="1">
        <f t="shared" si="23"/>
        <v>6.5712157</v>
      </c>
      <c r="XFB456"/>
    </row>
    <row r="457" s="1" customFormat="1" spans="1:16382">
      <c r="A457" s="8" t="s">
        <v>505</v>
      </c>
      <c r="B457" s="9" t="s">
        <v>719</v>
      </c>
      <c r="C457" s="9" t="s">
        <v>792</v>
      </c>
      <c r="D457" s="9" t="s">
        <v>793</v>
      </c>
      <c r="E457" s="9" t="s">
        <v>794</v>
      </c>
      <c r="F457" s="10" t="s">
        <v>15</v>
      </c>
      <c r="G457" s="11">
        <v>20</v>
      </c>
      <c r="H457" s="12">
        <v>8</v>
      </c>
      <c r="I457" s="16">
        <v>160</v>
      </c>
      <c r="J457" s="1">
        <f t="shared" si="22"/>
        <v>150.199216</v>
      </c>
      <c r="K457" s="1">
        <f t="shared" si="23"/>
        <v>7.5099608</v>
      </c>
      <c r="XFB457"/>
    </row>
    <row r="458" s="1" customFormat="1" spans="1:16382">
      <c r="A458" s="8" t="s">
        <v>34</v>
      </c>
      <c r="B458" s="9" t="s">
        <v>719</v>
      </c>
      <c r="C458" s="9" t="s">
        <v>795</v>
      </c>
      <c r="D458" s="9" t="s">
        <v>796</v>
      </c>
      <c r="E458" s="9" t="s">
        <v>797</v>
      </c>
      <c r="F458" s="10" t="s">
        <v>15</v>
      </c>
      <c r="G458" s="11">
        <v>10</v>
      </c>
      <c r="H458" s="12">
        <v>9</v>
      </c>
      <c r="I458" s="16">
        <v>90</v>
      </c>
      <c r="J458" s="1">
        <f t="shared" si="22"/>
        <v>84.487059</v>
      </c>
      <c r="K458" s="1">
        <f t="shared" si="23"/>
        <v>8.4487059</v>
      </c>
      <c r="XFB458"/>
    </row>
    <row r="459" s="1" customFormat="1" spans="1:16382">
      <c r="A459" s="8" t="s">
        <v>34</v>
      </c>
      <c r="B459" s="9" t="s">
        <v>719</v>
      </c>
      <c r="C459" s="9" t="s">
        <v>798</v>
      </c>
      <c r="D459" s="9" t="s">
        <v>799</v>
      </c>
      <c r="E459" s="9" t="s">
        <v>171</v>
      </c>
      <c r="F459" s="10" t="s">
        <v>15</v>
      </c>
      <c r="G459" s="11">
        <v>10</v>
      </c>
      <c r="H459" s="12">
        <v>10</v>
      </c>
      <c r="I459" s="16">
        <v>100</v>
      </c>
      <c r="J459" s="1">
        <f t="shared" si="22"/>
        <v>93.87451</v>
      </c>
      <c r="K459" s="1">
        <f t="shared" si="23"/>
        <v>9.387451</v>
      </c>
      <c r="XFB459"/>
    </row>
    <row r="460" s="1" customFormat="1" spans="1:16382">
      <c r="A460" s="8" t="s">
        <v>34</v>
      </c>
      <c r="B460" s="9" t="s">
        <v>719</v>
      </c>
      <c r="C460" s="9" t="s">
        <v>800</v>
      </c>
      <c r="D460" s="9" t="s">
        <v>801</v>
      </c>
      <c r="E460" s="9" t="s">
        <v>802</v>
      </c>
      <c r="F460" s="10" t="s">
        <v>42</v>
      </c>
      <c r="G460" s="11">
        <v>10</v>
      </c>
      <c r="H460" s="12">
        <v>6.5</v>
      </c>
      <c r="I460" s="16">
        <v>65</v>
      </c>
      <c r="J460" s="1">
        <f t="shared" si="22"/>
        <v>61.0184315</v>
      </c>
      <c r="K460" s="1">
        <f t="shared" si="23"/>
        <v>6.10184315</v>
      </c>
      <c r="XFB460"/>
    </row>
    <row r="461" s="1" customFormat="1" spans="1:16382">
      <c r="A461" s="8" t="s">
        <v>34</v>
      </c>
      <c r="B461" s="9" t="s">
        <v>719</v>
      </c>
      <c r="C461" s="9" t="s">
        <v>803</v>
      </c>
      <c r="D461" s="9" t="s">
        <v>804</v>
      </c>
      <c r="E461" s="9" t="s">
        <v>805</v>
      </c>
      <c r="F461" s="10" t="s">
        <v>15</v>
      </c>
      <c r="G461" s="11">
        <v>10</v>
      </c>
      <c r="H461" s="12">
        <v>3.3</v>
      </c>
      <c r="I461" s="16">
        <v>33</v>
      </c>
      <c r="J461" s="1">
        <f t="shared" si="22"/>
        <v>30.9785883</v>
      </c>
      <c r="K461" s="1">
        <f t="shared" si="23"/>
        <v>3.09785883</v>
      </c>
      <c r="XFB461"/>
    </row>
    <row r="462" s="1" customFormat="1" spans="1:16382">
      <c r="A462" s="8" t="s">
        <v>34</v>
      </c>
      <c r="B462" s="9" t="s">
        <v>719</v>
      </c>
      <c r="C462" s="9" t="s">
        <v>806</v>
      </c>
      <c r="D462" s="9" t="s">
        <v>807</v>
      </c>
      <c r="E462" s="9" t="s">
        <v>808</v>
      </c>
      <c r="F462" s="10" t="s">
        <v>15</v>
      </c>
      <c r="G462" s="11">
        <v>20</v>
      </c>
      <c r="H462" s="12">
        <v>2.5</v>
      </c>
      <c r="I462" s="16">
        <v>50</v>
      </c>
      <c r="J462" s="1">
        <f t="shared" si="22"/>
        <v>46.937255</v>
      </c>
      <c r="K462" s="1">
        <f t="shared" si="23"/>
        <v>2.34686275</v>
      </c>
      <c r="XFB462"/>
    </row>
    <row r="463" s="1" customFormat="1" spans="1:16382">
      <c r="A463" s="8" t="s">
        <v>34</v>
      </c>
      <c r="B463" s="9" t="s">
        <v>719</v>
      </c>
      <c r="C463" s="9" t="s">
        <v>809</v>
      </c>
      <c r="D463" s="9" t="s">
        <v>810</v>
      </c>
      <c r="E463" s="9" t="s">
        <v>811</v>
      </c>
      <c r="F463" s="10" t="s">
        <v>15</v>
      </c>
      <c r="G463" s="11">
        <v>10</v>
      </c>
      <c r="H463" s="12">
        <v>12</v>
      </c>
      <c r="I463" s="16">
        <v>120</v>
      </c>
      <c r="J463" s="1">
        <f t="shared" si="22"/>
        <v>112.649412</v>
      </c>
      <c r="K463" s="1">
        <f t="shared" si="23"/>
        <v>11.2649412</v>
      </c>
      <c r="XFB463"/>
    </row>
    <row r="464" s="1" customFormat="1" spans="1:16382">
      <c r="A464" s="8" t="s">
        <v>34</v>
      </c>
      <c r="B464" s="9" t="s">
        <v>812</v>
      </c>
      <c r="C464" s="9" t="s">
        <v>813</v>
      </c>
      <c r="D464" s="9" t="s">
        <v>814</v>
      </c>
      <c r="E464" s="9" t="s">
        <v>815</v>
      </c>
      <c r="F464" s="10" t="s">
        <v>15</v>
      </c>
      <c r="G464" s="11">
        <v>30</v>
      </c>
      <c r="H464" s="12">
        <v>52</v>
      </c>
      <c r="I464" s="16">
        <v>1560</v>
      </c>
      <c r="J464" s="1">
        <f t="shared" si="22"/>
        <v>1464.442356</v>
      </c>
      <c r="K464" s="1">
        <f t="shared" si="23"/>
        <v>48.8147452</v>
      </c>
      <c r="XFB464"/>
    </row>
    <row r="465" s="1" customFormat="1" spans="1:16382">
      <c r="A465" s="8" t="s">
        <v>109</v>
      </c>
      <c r="B465" s="9" t="s">
        <v>812</v>
      </c>
      <c r="C465" s="9" t="s">
        <v>816</v>
      </c>
      <c r="D465" s="9" t="s">
        <v>450</v>
      </c>
      <c r="E465" s="9" t="s">
        <v>817</v>
      </c>
      <c r="F465" s="10" t="s">
        <v>29</v>
      </c>
      <c r="G465" s="11">
        <v>30</v>
      </c>
      <c r="H465" s="12">
        <v>10.5</v>
      </c>
      <c r="I465" s="16">
        <v>315</v>
      </c>
      <c r="J465" s="1">
        <f t="shared" si="22"/>
        <v>295.7047065</v>
      </c>
      <c r="K465" s="1">
        <f t="shared" si="23"/>
        <v>9.85682355</v>
      </c>
      <c r="XFB465"/>
    </row>
    <row r="466" s="1" customFormat="1" spans="1:16382">
      <c r="A466" s="8" t="s">
        <v>34</v>
      </c>
      <c r="B466" s="9" t="s">
        <v>812</v>
      </c>
      <c r="C466" s="9" t="s">
        <v>818</v>
      </c>
      <c r="D466" s="9" t="s">
        <v>819</v>
      </c>
      <c r="E466" s="9" t="s">
        <v>820</v>
      </c>
      <c r="F466" s="10" t="s">
        <v>42</v>
      </c>
      <c r="G466" s="11">
        <v>15</v>
      </c>
      <c r="H466" s="12">
        <v>24.5</v>
      </c>
      <c r="I466" s="16">
        <v>367.5</v>
      </c>
      <c r="J466" s="1">
        <f t="shared" si="22"/>
        <v>344.98882425</v>
      </c>
      <c r="K466" s="1">
        <f t="shared" si="23"/>
        <v>22.99925495</v>
      </c>
      <c r="XFB466"/>
    </row>
    <row r="467" s="1" customFormat="1" spans="1:16382">
      <c r="A467" s="8" t="s">
        <v>109</v>
      </c>
      <c r="B467" s="9" t="s">
        <v>812</v>
      </c>
      <c r="C467" s="9" t="s">
        <v>821</v>
      </c>
      <c r="D467" s="9" t="s">
        <v>822</v>
      </c>
      <c r="E467" s="9" t="s">
        <v>823</v>
      </c>
      <c r="F467" s="10" t="s">
        <v>206</v>
      </c>
      <c r="G467" s="11">
        <v>20</v>
      </c>
      <c r="H467" s="12">
        <v>5.3</v>
      </c>
      <c r="I467" s="16">
        <v>106</v>
      </c>
      <c r="J467" s="1">
        <f t="shared" si="22"/>
        <v>99.5069806</v>
      </c>
      <c r="K467" s="1">
        <f t="shared" si="23"/>
        <v>4.97534903</v>
      </c>
      <c r="XFB467"/>
    </row>
    <row r="468" s="1" customFormat="1" spans="1:16382">
      <c r="A468" s="8" t="s">
        <v>34</v>
      </c>
      <c r="B468" s="9" t="s">
        <v>812</v>
      </c>
      <c r="C468" s="9" t="s">
        <v>824</v>
      </c>
      <c r="D468" s="9" t="s">
        <v>825</v>
      </c>
      <c r="E468" s="9" t="s">
        <v>826</v>
      </c>
      <c r="F468" s="10" t="s">
        <v>15</v>
      </c>
      <c r="G468" s="11">
        <v>10</v>
      </c>
      <c r="H468" s="12">
        <v>23.5</v>
      </c>
      <c r="I468" s="16">
        <v>235</v>
      </c>
      <c r="J468" s="1">
        <f t="shared" si="22"/>
        <v>220.6050985</v>
      </c>
      <c r="K468" s="1">
        <f t="shared" si="23"/>
        <v>22.06050985</v>
      </c>
      <c r="XFB468"/>
    </row>
    <row r="469" s="1" customFormat="1" spans="1:16382">
      <c r="A469" s="8" t="s">
        <v>34</v>
      </c>
      <c r="B469" s="9" t="s">
        <v>812</v>
      </c>
      <c r="C469" s="9" t="s">
        <v>827</v>
      </c>
      <c r="D469" s="9" t="s">
        <v>828</v>
      </c>
      <c r="E469" s="9" t="s">
        <v>776</v>
      </c>
      <c r="F469" s="10" t="s">
        <v>15</v>
      </c>
      <c r="G469" s="11">
        <v>10</v>
      </c>
      <c r="H469" s="12">
        <v>11</v>
      </c>
      <c r="I469" s="16">
        <v>110</v>
      </c>
      <c r="J469" s="1">
        <f t="shared" si="22"/>
        <v>103.261961</v>
      </c>
      <c r="K469" s="1">
        <f t="shared" si="23"/>
        <v>10.3261961</v>
      </c>
      <c r="XFB469"/>
    </row>
    <row r="470" s="1" customFormat="1" spans="1:16382">
      <c r="A470" s="8" t="s">
        <v>109</v>
      </c>
      <c r="B470" s="9" t="s">
        <v>812</v>
      </c>
      <c r="C470" s="9" t="s">
        <v>829</v>
      </c>
      <c r="D470" s="9" t="s">
        <v>830</v>
      </c>
      <c r="E470" s="9" t="s">
        <v>165</v>
      </c>
      <c r="F470" s="10" t="s">
        <v>15</v>
      </c>
      <c r="G470" s="11">
        <v>30</v>
      </c>
      <c r="H470" s="12">
        <v>2.5</v>
      </c>
      <c r="I470" s="16">
        <v>75</v>
      </c>
      <c r="J470" s="1">
        <f t="shared" si="22"/>
        <v>70.4058825</v>
      </c>
      <c r="K470" s="1">
        <f t="shared" si="23"/>
        <v>2.34686275</v>
      </c>
      <c r="XFB470"/>
    </row>
    <row r="471" s="1" customFormat="1" spans="1:16382">
      <c r="A471" s="8" t="s">
        <v>109</v>
      </c>
      <c r="B471" s="9" t="s">
        <v>812</v>
      </c>
      <c r="C471" s="9" t="s">
        <v>831</v>
      </c>
      <c r="D471" s="9" t="s">
        <v>832</v>
      </c>
      <c r="E471" s="9" t="s">
        <v>833</v>
      </c>
      <c r="F471" s="10" t="s">
        <v>42</v>
      </c>
      <c r="G471" s="11">
        <v>30</v>
      </c>
      <c r="H471" s="12">
        <v>8</v>
      </c>
      <c r="I471" s="16">
        <v>240</v>
      </c>
      <c r="J471" s="1">
        <f t="shared" si="22"/>
        <v>225.298824</v>
      </c>
      <c r="K471" s="1">
        <f t="shared" si="23"/>
        <v>7.5099608</v>
      </c>
      <c r="XFB471"/>
    </row>
    <row r="472" s="1" customFormat="1" spans="1:16382">
      <c r="A472" s="8" t="s">
        <v>34</v>
      </c>
      <c r="B472" s="9" t="s">
        <v>812</v>
      </c>
      <c r="C472" s="9" t="s">
        <v>768</v>
      </c>
      <c r="D472" s="9" t="s">
        <v>769</v>
      </c>
      <c r="E472" s="9" t="s">
        <v>817</v>
      </c>
      <c r="F472" s="10" t="s">
        <v>15</v>
      </c>
      <c r="G472" s="11">
        <v>20</v>
      </c>
      <c r="H472" s="12">
        <v>2.5</v>
      </c>
      <c r="I472" s="16">
        <v>50</v>
      </c>
      <c r="J472" s="1">
        <f t="shared" si="22"/>
        <v>46.937255</v>
      </c>
      <c r="K472" s="1">
        <f t="shared" si="23"/>
        <v>2.34686275</v>
      </c>
      <c r="XFB472"/>
    </row>
    <row r="473" s="1" customFormat="1" spans="1:16382">
      <c r="A473" s="8" t="s">
        <v>34</v>
      </c>
      <c r="B473" s="9" t="s">
        <v>812</v>
      </c>
      <c r="C473" s="9" t="s">
        <v>755</v>
      </c>
      <c r="D473" s="9" t="s">
        <v>79</v>
      </c>
      <c r="E473" s="9" t="s">
        <v>669</v>
      </c>
      <c r="F473" s="10" t="s">
        <v>15</v>
      </c>
      <c r="G473" s="11">
        <v>20</v>
      </c>
      <c r="H473" s="12">
        <v>5.2</v>
      </c>
      <c r="I473" s="16">
        <v>104</v>
      </c>
      <c r="J473" s="1">
        <f t="shared" si="22"/>
        <v>97.6294904</v>
      </c>
      <c r="K473" s="1">
        <f t="shared" si="23"/>
        <v>4.88147452</v>
      </c>
      <c r="XFB473"/>
    </row>
    <row r="474" s="1" customFormat="1" spans="1:16382">
      <c r="A474" s="8" t="s">
        <v>74</v>
      </c>
      <c r="B474" s="9" t="s">
        <v>812</v>
      </c>
      <c r="C474" s="9" t="s">
        <v>834</v>
      </c>
      <c r="D474" s="9" t="s">
        <v>835</v>
      </c>
      <c r="E474" s="9" t="s">
        <v>836</v>
      </c>
      <c r="F474" s="10" t="s">
        <v>42</v>
      </c>
      <c r="G474" s="11">
        <v>10</v>
      </c>
      <c r="H474" s="12">
        <v>7.2</v>
      </c>
      <c r="I474" s="16">
        <v>72</v>
      </c>
      <c r="J474" s="1">
        <f t="shared" si="22"/>
        <v>67.5896472</v>
      </c>
      <c r="K474" s="1">
        <f t="shared" si="23"/>
        <v>6.75896472</v>
      </c>
      <c r="XFB474"/>
    </row>
    <row r="475" s="1" customFormat="1" spans="1:16382">
      <c r="A475" s="8" t="s">
        <v>505</v>
      </c>
      <c r="B475" s="9" t="s">
        <v>812</v>
      </c>
      <c r="C475" s="9" t="s">
        <v>837</v>
      </c>
      <c r="D475" s="9" t="s">
        <v>838</v>
      </c>
      <c r="E475" s="9" t="s">
        <v>779</v>
      </c>
      <c r="F475" s="10" t="s">
        <v>15</v>
      </c>
      <c r="G475" s="11">
        <v>10</v>
      </c>
      <c r="H475" s="12">
        <v>3.2</v>
      </c>
      <c r="I475" s="16">
        <v>32</v>
      </c>
      <c r="J475" s="1">
        <f t="shared" si="22"/>
        <v>30.0398432</v>
      </c>
      <c r="K475" s="1">
        <f t="shared" si="23"/>
        <v>3.00398432</v>
      </c>
      <c r="XFB475"/>
    </row>
    <row r="476" s="1" customFormat="1" spans="1:16382">
      <c r="A476" s="8" t="s">
        <v>109</v>
      </c>
      <c r="B476" s="9" t="s">
        <v>812</v>
      </c>
      <c r="C476" s="9" t="s">
        <v>839</v>
      </c>
      <c r="D476" s="9" t="s">
        <v>840</v>
      </c>
      <c r="E476" s="9" t="s">
        <v>508</v>
      </c>
      <c r="F476" s="10" t="s">
        <v>42</v>
      </c>
      <c r="G476" s="11">
        <v>5</v>
      </c>
      <c r="H476" s="12">
        <v>7</v>
      </c>
      <c r="I476" s="16">
        <v>35</v>
      </c>
      <c r="J476" s="1">
        <f t="shared" si="22"/>
        <v>32.8560785</v>
      </c>
      <c r="K476" s="1">
        <f t="shared" si="23"/>
        <v>6.5712157</v>
      </c>
      <c r="XFB476"/>
    </row>
    <row r="477" s="1" customFormat="1" spans="1:16382">
      <c r="A477" s="8" t="s">
        <v>109</v>
      </c>
      <c r="B477" s="9" t="s">
        <v>812</v>
      </c>
      <c r="C477" s="9" t="s">
        <v>841</v>
      </c>
      <c r="D477" s="9" t="s">
        <v>490</v>
      </c>
      <c r="E477" s="9" t="s">
        <v>842</v>
      </c>
      <c r="F477" s="10" t="s">
        <v>42</v>
      </c>
      <c r="G477" s="11">
        <v>5</v>
      </c>
      <c r="H477" s="12">
        <v>3.5</v>
      </c>
      <c r="I477" s="16">
        <v>17.5</v>
      </c>
      <c r="J477" s="1">
        <f t="shared" si="22"/>
        <v>16.42803925</v>
      </c>
      <c r="K477" s="1">
        <f t="shared" si="23"/>
        <v>3.28560785</v>
      </c>
      <c r="XFB477"/>
    </row>
    <row r="478" s="1" customFormat="1" spans="1:16382">
      <c r="A478" s="8" t="s">
        <v>88</v>
      </c>
      <c r="B478" s="9" t="s">
        <v>812</v>
      </c>
      <c r="C478" s="9" t="s">
        <v>89</v>
      </c>
      <c r="D478" s="9" t="s">
        <v>843</v>
      </c>
      <c r="E478" s="9" t="s">
        <v>91</v>
      </c>
      <c r="F478" s="10" t="s">
        <v>15</v>
      </c>
      <c r="G478" s="11">
        <v>30</v>
      </c>
      <c r="H478" s="12">
        <v>5.8</v>
      </c>
      <c r="I478" s="16">
        <v>174</v>
      </c>
      <c r="J478" s="1">
        <f t="shared" si="22"/>
        <v>163.3416474</v>
      </c>
      <c r="K478" s="1">
        <f t="shared" si="23"/>
        <v>5.44472158</v>
      </c>
      <c r="XFB478"/>
    </row>
    <row r="479" s="1" customFormat="1" spans="1:16382">
      <c r="A479" s="8" t="s">
        <v>34</v>
      </c>
      <c r="B479" s="9" t="s">
        <v>812</v>
      </c>
      <c r="C479" s="9" t="s">
        <v>806</v>
      </c>
      <c r="D479" s="9" t="s">
        <v>807</v>
      </c>
      <c r="E479" s="9" t="s">
        <v>808</v>
      </c>
      <c r="F479" s="10" t="s">
        <v>15</v>
      </c>
      <c r="G479" s="11">
        <v>5</v>
      </c>
      <c r="H479" s="12">
        <v>3</v>
      </c>
      <c r="I479" s="16">
        <v>15</v>
      </c>
      <c r="J479" s="1">
        <f t="shared" si="22"/>
        <v>14.0811765</v>
      </c>
      <c r="K479" s="1">
        <f t="shared" si="23"/>
        <v>2.8162353</v>
      </c>
      <c r="XFB479"/>
    </row>
    <row r="480" s="1" customFormat="1" spans="1:16382">
      <c r="A480" s="8" t="s">
        <v>34</v>
      </c>
      <c r="B480" s="9" t="s">
        <v>812</v>
      </c>
      <c r="C480" s="9" t="s">
        <v>598</v>
      </c>
      <c r="D480" s="9" t="s">
        <v>599</v>
      </c>
      <c r="E480" s="9" t="s">
        <v>844</v>
      </c>
      <c r="F480" s="10" t="s">
        <v>15</v>
      </c>
      <c r="G480" s="11">
        <v>5</v>
      </c>
      <c r="H480" s="12">
        <v>75</v>
      </c>
      <c r="I480" s="16">
        <v>375</v>
      </c>
      <c r="J480" s="1">
        <f t="shared" si="22"/>
        <v>352.0294125</v>
      </c>
      <c r="K480" s="1">
        <f t="shared" si="23"/>
        <v>70.4058825</v>
      </c>
      <c r="XFB480"/>
    </row>
    <row r="481" s="1" customFormat="1" spans="1:16382">
      <c r="A481" s="8" t="s">
        <v>34</v>
      </c>
      <c r="B481" s="9" t="s">
        <v>812</v>
      </c>
      <c r="C481" s="9" t="s">
        <v>845</v>
      </c>
      <c r="D481" s="9" t="s">
        <v>846</v>
      </c>
      <c r="E481" s="9" t="s">
        <v>847</v>
      </c>
      <c r="F481" s="10" t="s">
        <v>42</v>
      </c>
      <c r="G481" s="11">
        <v>20</v>
      </c>
      <c r="H481" s="12">
        <v>2.2</v>
      </c>
      <c r="I481" s="16">
        <v>44</v>
      </c>
      <c r="J481" s="1">
        <f t="shared" si="22"/>
        <v>41.3047844</v>
      </c>
      <c r="K481" s="1">
        <f t="shared" si="23"/>
        <v>2.06523922</v>
      </c>
      <c r="XFB481"/>
    </row>
    <row r="482" s="1" customFormat="1" spans="1:16382">
      <c r="A482" s="8" t="s">
        <v>34</v>
      </c>
      <c r="B482" s="9" t="s">
        <v>812</v>
      </c>
      <c r="C482" s="9" t="s">
        <v>848</v>
      </c>
      <c r="D482" s="9" t="s">
        <v>849</v>
      </c>
      <c r="E482" s="9" t="s">
        <v>850</v>
      </c>
      <c r="F482" s="10" t="s">
        <v>15</v>
      </c>
      <c r="G482" s="11">
        <v>60</v>
      </c>
      <c r="H482" s="12">
        <v>8.5</v>
      </c>
      <c r="I482" s="16">
        <v>510</v>
      </c>
      <c r="J482" s="1">
        <f t="shared" si="22"/>
        <v>478.760001</v>
      </c>
      <c r="K482" s="1">
        <f t="shared" si="23"/>
        <v>7.97933335</v>
      </c>
      <c r="XFB482"/>
    </row>
    <row r="483" s="1" customFormat="1" spans="1:16382">
      <c r="A483" s="8" t="s">
        <v>34</v>
      </c>
      <c r="B483" s="9" t="s">
        <v>812</v>
      </c>
      <c r="C483" s="9" t="s">
        <v>848</v>
      </c>
      <c r="D483" s="9" t="s">
        <v>849</v>
      </c>
      <c r="E483" s="9" t="s">
        <v>850</v>
      </c>
      <c r="F483" s="10" t="s">
        <v>15</v>
      </c>
      <c r="G483" s="11">
        <v>50</v>
      </c>
      <c r="H483" s="12">
        <v>8.5</v>
      </c>
      <c r="I483" s="16">
        <v>425</v>
      </c>
      <c r="J483" s="1">
        <f t="shared" si="22"/>
        <v>398.9666675</v>
      </c>
      <c r="K483" s="1">
        <f t="shared" si="23"/>
        <v>7.97933335</v>
      </c>
      <c r="XFB483"/>
    </row>
    <row r="484" s="1" customFormat="1" spans="1:16382">
      <c r="A484" s="8" t="s">
        <v>109</v>
      </c>
      <c r="B484" s="9" t="s">
        <v>812</v>
      </c>
      <c r="C484" s="9" t="s">
        <v>851</v>
      </c>
      <c r="D484" s="9" t="s">
        <v>852</v>
      </c>
      <c r="E484" s="9" t="s">
        <v>853</v>
      </c>
      <c r="F484" s="10" t="s">
        <v>15</v>
      </c>
      <c r="G484" s="11">
        <v>20</v>
      </c>
      <c r="H484" s="12">
        <v>17.04</v>
      </c>
      <c r="I484" s="16">
        <v>340.8</v>
      </c>
      <c r="J484" s="1">
        <f t="shared" si="22"/>
        <v>319.92433008</v>
      </c>
      <c r="K484" s="1">
        <f t="shared" si="23"/>
        <v>15.996216504</v>
      </c>
      <c r="XFB484"/>
    </row>
    <row r="485" s="1" customFormat="1" spans="1:16382">
      <c r="A485" s="8" t="s">
        <v>109</v>
      </c>
      <c r="B485" s="9" t="s">
        <v>812</v>
      </c>
      <c r="C485" s="9" t="s">
        <v>854</v>
      </c>
      <c r="D485" s="9" t="s">
        <v>855</v>
      </c>
      <c r="E485" s="9" t="s">
        <v>856</v>
      </c>
      <c r="F485" s="10" t="s">
        <v>15</v>
      </c>
      <c r="G485" s="11">
        <v>10</v>
      </c>
      <c r="H485" s="12">
        <v>8</v>
      </c>
      <c r="I485" s="16">
        <v>80</v>
      </c>
      <c r="J485" s="1">
        <f t="shared" si="22"/>
        <v>75.099608</v>
      </c>
      <c r="K485" s="1">
        <f t="shared" si="23"/>
        <v>7.5099608</v>
      </c>
      <c r="XFB485"/>
    </row>
    <row r="486" s="1" customFormat="1" spans="1:16382">
      <c r="A486" s="8" t="s">
        <v>109</v>
      </c>
      <c r="B486" s="9" t="s">
        <v>812</v>
      </c>
      <c r="C486" s="9" t="s">
        <v>857</v>
      </c>
      <c r="D486" s="9" t="s">
        <v>858</v>
      </c>
      <c r="E486" s="9" t="s">
        <v>859</v>
      </c>
      <c r="F486" s="10" t="s">
        <v>15</v>
      </c>
      <c r="G486" s="11">
        <v>10</v>
      </c>
      <c r="H486" s="12">
        <v>5</v>
      </c>
      <c r="I486" s="16">
        <v>50</v>
      </c>
      <c r="J486" s="1">
        <f t="shared" si="22"/>
        <v>46.937255</v>
      </c>
      <c r="K486" s="1">
        <f t="shared" si="23"/>
        <v>4.6937255</v>
      </c>
      <c r="XFB486"/>
    </row>
    <row r="487" s="1" customFormat="1" spans="1:16382">
      <c r="A487" s="8" t="s">
        <v>109</v>
      </c>
      <c r="B487" s="9" t="s">
        <v>812</v>
      </c>
      <c r="C487" s="9" t="s">
        <v>860</v>
      </c>
      <c r="D487" s="9" t="s">
        <v>603</v>
      </c>
      <c r="E487" s="9" t="s">
        <v>861</v>
      </c>
      <c r="F487" s="10" t="s">
        <v>15</v>
      </c>
      <c r="G487" s="11">
        <v>10</v>
      </c>
      <c r="H487" s="12">
        <v>4.5</v>
      </c>
      <c r="I487" s="16">
        <v>45</v>
      </c>
      <c r="J487" s="1">
        <f t="shared" si="22"/>
        <v>42.2435295</v>
      </c>
      <c r="K487" s="1">
        <f t="shared" si="23"/>
        <v>4.22435295</v>
      </c>
      <c r="XFB487"/>
    </row>
    <row r="488" s="1" customFormat="1" spans="1:16382">
      <c r="A488" s="8" t="s">
        <v>34</v>
      </c>
      <c r="B488" s="9" t="s">
        <v>812</v>
      </c>
      <c r="C488" s="9" t="s">
        <v>827</v>
      </c>
      <c r="D488" s="9" t="s">
        <v>828</v>
      </c>
      <c r="E488" s="9" t="s">
        <v>776</v>
      </c>
      <c r="F488" s="10" t="s">
        <v>15</v>
      </c>
      <c r="G488" s="11">
        <v>20</v>
      </c>
      <c r="H488" s="12">
        <v>11</v>
      </c>
      <c r="I488" s="16">
        <v>220</v>
      </c>
      <c r="J488" s="1">
        <f t="shared" si="22"/>
        <v>206.523922</v>
      </c>
      <c r="K488" s="1">
        <f t="shared" si="23"/>
        <v>10.3261961</v>
      </c>
      <c r="XFB488"/>
    </row>
    <row r="489" s="1" customFormat="1" spans="1:16382">
      <c r="A489" s="8" t="s">
        <v>58</v>
      </c>
      <c r="B489" s="9" t="s">
        <v>812</v>
      </c>
      <c r="C489" s="9" t="s">
        <v>862</v>
      </c>
      <c r="D489" s="9" t="s">
        <v>450</v>
      </c>
      <c r="E489" s="9" t="s">
        <v>651</v>
      </c>
      <c r="F489" s="10" t="s">
        <v>29</v>
      </c>
      <c r="G489" s="11">
        <v>50</v>
      </c>
      <c r="H489" s="12">
        <v>7</v>
      </c>
      <c r="I489" s="16">
        <v>350</v>
      </c>
      <c r="J489" s="1">
        <f t="shared" si="22"/>
        <v>328.560785</v>
      </c>
      <c r="K489" s="1">
        <f t="shared" si="23"/>
        <v>6.5712157</v>
      </c>
      <c r="XFB489"/>
    </row>
    <row r="490" s="1" customFormat="1" spans="1:16382">
      <c r="A490" s="8" t="s">
        <v>34</v>
      </c>
      <c r="B490" s="9" t="s">
        <v>812</v>
      </c>
      <c r="C490" s="9" t="s">
        <v>863</v>
      </c>
      <c r="D490" s="9" t="s">
        <v>864</v>
      </c>
      <c r="E490" s="9" t="s">
        <v>865</v>
      </c>
      <c r="F490" s="10" t="s">
        <v>15</v>
      </c>
      <c r="G490" s="11">
        <v>20</v>
      </c>
      <c r="H490" s="12">
        <v>5</v>
      </c>
      <c r="I490" s="16">
        <v>100</v>
      </c>
      <c r="J490" s="1">
        <f t="shared" si="22"/>
        <v>93.87451</v>
      </c>
      <c r="K490" s="1">
        <f t="shared" si="23"/>
        <v>4.6937255</v>
      </c>
      <c r="XFB490"/>
    </row>
    <row r="491" s="1" customFormat="1" spans="1:16382">
      <c r="A491" s="8" t="s">
        <v>34</v>
      </c>
      <c r="B491" s="9" t="s">
        <v>812</v>
      </c>
      <c r="C491" s="9" t="s">
        <v>866</v>
      </c>
      <c r="D491" s="9" t="s">
        <v>867</v>
      </c>
      <c r="E491" s="9" t="s">
        <v>868</v>
      </c>
      <c r="F491" s="10" t="s">
        <v>15</v>
      </c>
      <c r="G491" s="11">
        <v>30</v>
      </c>
      <c r="H491" s="12">
        <v>3</v>
      </c>
      <c r="I491" s="16">
        <v>90</v>
      </c>
      <c r="J491" s="1">
        <f t="shared" si="22"/>
        <v>84.487059</v>
      </c>
      <c r="K491" s="1">
        <f t="shared" si="23"/>
        <v>2.8162353</v>
      </c>
      <c r="XFB491"/>
    </row>
    <row r="492" s="1" customFormat="1" spans="1:16382">
      <c r="A492" s="8" t="s">
        <v>34</v>
      </c>
      <c r="B492" s="9" t="s">
        <v>812</v>
      </c>
      <c r="C492" s="9" t="s">
        <v>869</v>
      </c>
      <c r="D492" s="9" t="s">
        <v>870</v>
      </c>
      <c r="E492" s="9" t="s">
        <v>871</v>
      </c>
      <c r="F492" s="10" t="s">
        <v>15</v>
      </c>
      <c r="G492" s="11">
        <v>20</v>
      </c>
      <c r="H492" s="12">
        <v>8.5</v>
      </c>
      <c r="I492" s="16">
        <v>170</v>
      </c>
      <c r="J492" s="1">
        <f t="shared" si="22"/>
        <v>159.586667</v>
      </c>
      <c r="K492" s="1">
        <f t="shared" si="23"/>
        <v>7.97933335</v>
      </c>
      <c r="XFB492"/>
    </row>
    <row r="493" s="1" customFormat="1" spans="1:16382">
      <c r="A493" s="8" t="s">
        <v>109</v>
      </c>
      <c r="B493" s="9" t="s">
        <v>812</v>
      </c>
      <c r="C493" s="9" t="s">
        <v>872</v>
      </c>
      <c r="D493" s="9" t="s">
        <v>873</v>
      </c>
      <c r="E493" s="9" t="s">
        <v>874</v>
      </c>
      <c r="F493" s="10" t="s">
        <v>15</v>
      </c>
      <c r="G493" s="11">
        <v>5</v>
      </c>
      <c r="H493" s="12">
        <v>29.8</v>
      </c>
      <c r="I493" s="16">
        <v>149</v>
      </c>
      <c r="J493" s="1">
        <f t="shared" si="22"/>
        <v>139.8730199</v>
      </c>
      <c r="K493" s="1">
        <f t="shared" si="23"/>
        <v>27.97460398</v>
      </c>
      <c r="XFB493"/>
    </row>
    <row r="494" s="1" customFormat="1" spans="1:16382">
      <c r="A494" s="8" t="s">
        <v>58</v>
      </c>
      <c r="B494" s="9" t="s">
        <v>812</v>
      </c>
      <c r="C494" s="9" t="s">
        <v>875</v>
      </c>
      <c r="D494" s="9" t="s">
        <v>876</v>
      </c>
      <c r="E494" s="9" t="s">
        <v>500</v>
      </c>
      <c r="F494" s="10" t="s">
        <v>15</v>
      </c>
      <c r="G494" s="11">
        <v>10</v>
      </c>
      <c r="H494" s="12">
        <v>4</v>
      </c>
      <c r="I494" s="16">
        <v>40</v>
      </c>
      <c r="J494" s="1">
        <f t="shared" si="22"/>
        <v>37.549804</v>
      </c>
      <c r="K494" s="1">
        <f t="shared" si="23"/>
        <v>3.7549804</v>
      </c>
      <c r="XFB494"/>
    </row>
    <row r="495" s="1" customFormat="1" spans="1:16382">
      <c r="A495" s="8" t="s">
        <v>109</v>
      </c>
      <c r="B495" s="9" t="s">
        <v>812</v>
      </c>
      <c r="C495" s="9" t="s">
        <v>777</v>
      </c>
      <c r="D495" s="9" t="s">
        <v>877</v>
      </c>
      <c r="E495" s="9" t="s">
        <v>878</v>
      </c>
      <c r="F495" s="10" t="s">
        <v>15</v>
      </c>
      <c r="G495" s="11">
        <v>10</v>
      </c>
      <c r="H495" s="12">
        <v>9.5</v>
      </c>
      <c r="I495" s="16">
        <v>95</v>
      </c>
      <c r="J495" s="1">
        <f t="shared" si="22"/>
        <v>89.1807845</v>
      </c>
      <c r="K495" s="1">
        <f t="shared" si="23"/>
        <v>8.91807845</v>
      </c>
      <c r="XFB495"/>
    </row>
    <row r="496" s="1" customFormat="1" spans="1:16382">
      <c r="A496" s="8" t="s">
        <v>109</v>
      </c>
      <c r="B496" s="9" t="s">
        <v>812</v>
      </c>
      <c r="C496" s="9" t="s">
        <v>879</v>
      </c>
      <c r="D496" s="9" t="s">
        <v>490</v>
      </c>
      <c r="E496" s="9" t="s">
        <v>880</v>
      </c>
      <c r="F496" s="10" t="s">
        <v>42</v>
      </c>
      <c r="G496" s="11">
        <v>20</v>
      </c>
      <c r="H496" s="12">
        <v>12</v>
      </c>
      <c r="I496" s="16">
        <v>240</v>
      </c>
      <c r="J496" s="1">
        <f t="shared" si="22"/>
        <v>225.298824</v>
      </c>
      <c r="K496" s="1">
        <f t="shared" si="23"/>
        <v>11.2649412</v>
      </c>
      <c r="XFB496"/>
    </row>
    <row r="497" s="1" customFormat="1" spans="1:16382">
      <c r="A497" s="8" t="s">
        <v>109</v>
      </c>
      <c r="B497" s="9" t="s">
        <v>812</v>
      </c>
      <c r="C497" s="9" t="s">
        <v>881</v>
      </c>
      <c r="D497" s="9" t="s">
        <v>832</v>
      </c>
      <c r="E497" s="9" t="s">
        <v>69</v>
      </c>
      <c r="F497" s="10" t="s">
        <v>42</v>
      </c>
      <c r="G497" s="11">
        <v>30</v>
      </c>
      <c r="H497" s="12">
        <v>3.5</v>
      </c>
      <c r="I497" s="16">
        <v>105</v>
      </c>
      <c r="J497" s="1">
        <f t="shared" si="22"/>
        <v>98.5682355</v>
      </c>
      <c r="K497" s="1">
        <f t="shared" si="23"/>
        <v>3.28560785</v>
      </c>
      <c r="XFB497"/>
    </row>
    <row r="498" s="1" customFormat="1" spans="1:16382">
      <c r="A498" s="8" t="s">
        <v>109</v>
      </c>
      <c r="B498" s="9" t="s">
        <v>812</v>
      </c>
      <c r="C498" s="9" t="s">
        <v>881</v>
      </c>
      <c r="D498" s="9" t="s">
        <v>832</v>
      </c>
      <c r="E498" s="9" t="s">
        <v>69</v>
      </c>
      <c r="F498" s="10" t="s">
        <v>42</v>
      </c>
      <c r="G498" s="11">
        <v>40</v>
      </c>
      <c r="H498" s="12">
        <v>3.5</v>
      </c>
      <c r="I498" s="16">
        <v>140</v>
      </c>
      <c r="J498" s="1">
        <f t="shared" si="22"/>
        <v>131.424314</v>
      </c>
      <c r="K498" s="1">
        <f t="shared" si="23"/>
        <v>3.28560785</v>
      </c>
      <c r="XFB498"/>
    </row>
    <row r="499" s="1" customFormat="1" spans="1:16382">
      <c r="A499" s="8" t="s">
        <v>54</v>
      </c>
      <c r="B499" s="9" t="s">
        <v>812</v>
      </c>
      <c r="C499" s="9" t="s">
        <v>667</v>
      </c>
      <c r="D499" s="9" t="s">
        <v>668</v>
      </c>
      <c r="E499" s="9" t="s">
        <v>727</v>
      </c>
      <c r="F499" s="10" t="s">
        <v>15</v>
      </c>
      <c r="G499" s="11">
        <v>30</v>
      </c>
      <c r="H499" s="12">
        <v>14</v>
      </c>
      <c r="I499" s="16">
        <v>420</v>
      </c>
      <c r="J499" s="1">
        <f t="shared" si="22"/>
        <v>394.272942</v>
      </c>
      <c r="K499" s="1">
        <f t="shared" si="23"/>
        <v>13.1424314</v>
      </c>
      <c r="XFB499"/>
    </row>
    <row r="500" s="1" customFormat="1" spans="1:16382">
      <c r="A500" s="8" t="s">
        <v>505</v>
      </c>
      <c r="B500" s="9" t="s">
        <v>812</v>
      </c>
      <c r="C500" s="9" t="s">
        <v>882</v>
      </c>
      <c r="D500" s="9" t="s">
        <v>883</v>
      </c>
      <c r="E500" s="9" t="s">
        <v>884</v>
      </c>
      <c r="F500" s="10" t="s">
        <v>15</v>
      </c>
      <c r="G500" s="11">
        <v>7</v>
      </c>
      <c r="H500" s="12">
        <v>24.1</v>
      </c>
      <c r="I500" s="16">
        <v>168.7</v>
      </c>
      <c r="J500" s="1">
        <f t="shared" si="22"/>
        <v>158.36629837</v>
      </c>
      <c r="K500" s="1">
        <f t="shared" si="23"/>
        <v>22.62375691</v>
      </c>
      <c r="XFB500"/>
    </row>
    <row r="501" s="1" customFormat="1" spans="1:16382">
      <c r="A501" s="8" t="s">
        <v>505</v>
      </c>
      <c r="B501" s="9" t="s">
        <v>812</v>
      </c>
      <c r="C501" s="9" t="s">
        <v>882</v>
      </c>
      <c r="D501" s="9" t="s">
        <v>883</v>
      </c>
      <c r="E501" s="9" t="s">
        <v>884</v>
      </c>
      <c r="F501" s="10" t="s">
        <v>15</v>
      </c>
      <c r="G501" s="11">
        <v>30</v>
      </c>
      <c r="H501" s="12">
        <v>24.1</v>
      </c>
      <c r="I501" s="16">
        <v>723</v>
      </c>
      <c r="J501" s="1">
        <f t="shared" si="22"/>
        <v>678.7127073</v>
      </c>
      <c r="K501" s="1">
        <f t="shared" si="23"/>
        <v>22.62375691</v>
      </c>
      <c r="XFB501"/>
    </row>
    <row r="502" s="1" customFormat="1" spans="1:16382">
      <c r="A502" s="8" t="s">
        <v>505</v>
      </c>
      <c r="B502" s="9" t="s">
        <v>812</v>
      </c>
      <c r="C502" s="9" t="s">
        <v>882</v>
      </c>
      <c r="D502" s="9" t="s">
        <v>883</v>
      </c>
      <c r="E502" s="9" t="s">
        <v>884</v>
      </c>
      <c r="F502" s="10" t="s">
        <v>15</v>
      </c>
      <c r="G502" s="11">
        <v>10</v>
      </c>
      <c r="H502" s="12">
        <v>24.1</v>
      </c>
      <c r="I502" s="16">
        <v>241</v>
      </c>
      <c r="J502" s="1">
        <f t="shared" si="22"/>
        <v>226.2375691</v>
      </c>
      <c r="K502" s="1">
        <f t="shared" si="23"/>
        <v>22.62375691</v>
      </c>
      <c r="XFB502"/>
    </row>
    <row r="503" s="1" customFormat="1" spans="1:16382">
      <c r="A503" s="8" t="s">
        <v>505</v>
      </c>
      <c r="B503" s="9" t="s">
        <v>812</v>
      </c>
      <c r="C503" s="9" t="s">
        <v>882</v>
      </c>
      <c r="D503" s="9" t="s">
        <v>883</v>
      </c>
      <c r="E503" s="9" t="s">
        <v>884</v>
      </c>
      <c r="F503" s="10" t="s">
        <v>15</v>
      </c>
      <c r="G503" s="11">
        <v>10</v>
      </c>
      <c r="H503" s="12">
        <v>24.1</v>
      </c>
      <c r="I503" s="16">
        <v>241</v>
      </c>
      <c r="J503" s="1">
        <f t="shared" si="22"/>
        <v>226.2375691</v>
      </c>
      <c r="K503" s="1">
        <f t="shared" si="23"/>
        <v>22.62375691</v>
      </c>
      <c r="XFB503"/>
    </row>
    <row r="504" s="1" customFormat="1" spans="1:16382">
      <c r="A504" s="8" t="s">
        <v>34</v>
      </c>
      <c r="B504" s="9" t="s">
        <v>812</v>
      </c>
      <c r="C504" s="9" t="s">
        <v>848</v>
      </c>
      <c r="D504" s="9" t="s">
        <v>849</v>
      </c>
      <c r="E504" s="9" t="s">
        <v>850</v>
      </c>
      <c r="F504" s="10" t="s">
        <v>15</v>
      </c>
      <c r="G504" s="11">
        <v>40</v>
      </c>
      <c r="H504" s="12">
        <v>8.5</v>
      </c>
      <c r="I504" s="16">
        <v>340</v>
      </c>
      <c r="J504" s="1">
        <f t="shared" si="22"/>
        <v>319.173334</v>
      </c>
      <c r="K504" s="1">
        <f t="shared" si="23"/>
        <v>7.97933335</v>
      </c>
      <c r="XFB504"/>
    </row>
    <row r="505" s="1" customFormat="1" spans="1:16382">
      <c r="A505" s="8" t="s">
        <v>34</v>
      </c>
      <c r="B505" s="9" t="s">
        <v>812</v>
      </c>
      <c r="C505" s="9" t="s">
        <v>885</v>
      </c>
      <c r="D505" s="9" t="s">
        <v>886</v>
      </c>
      <c r="E505" s="9" t="s">
        <v>887</v>
      </c>
      <c r="F505" s="10" t="s">
        <v>15</v>
      </c>
      <c r="G505" s="11">
        <v>30</v>
      </c>
      <c r="H505" s="12">
        <v>8</v>
      </c>
      <c r="I505" s="16">
        <v>240</v>
      </c>
      <c r="J505" s="1">
        <f t="shared" si="22"/>
        <v>225.298824</v>
      </c>
      <c r="K505" s="1">
        <f t="shared" si="23"/>
        <v>7.5099608</v>
      </c>
      <c r="XFB505"/>
    </row>
    <row r="506" s="1" customFormat="1" spans="1:16382">
      <c r="A506" s="8" t="s">
        <v>34</v>
      </c>
      <c r="B506" s="9" t="s">
        <v>812</v>
      </c>
      <c r="C506" s="9" t="s">
        <v>824</v>
      </c>
      <c r="D506" s="9" t="s">
        <v>825</v>
      </c>
      <c r="E506" s="9" t="s">
        <v>826</v>
      </c>
      <c r="F506" s="10" t="s">
        <v>15</v>
      </c>
      <c r="G506" s="11">
        <v>10</v>
      </c>
      <c r="H506" s="12">
        <v>23.5</v>
      </c>
      <c r="I506" s="16">
        <v>235</v>
      </c>
      <c r="J506" s="1">
        <f t="shared" si="22"/>
        <v>220.6050985</v>
      </c>
      <c r="K506" s="1">
        <f t="shared" si="23"/>
        <v>22.06050985</v>
      </c>
      <c r="XFB506"/>
    </row>
    <row r="507" s="1" customFormat="1" spans="1:16382">
      <c r="A507" s="8" t="s">
        <v>888</v>
      </c>
      <c r="B507" s="9" t="s">
        <v>812</v>
      </c>
      <c r="C507" s="9" t="s">
        <v>889</v>
      </c>
      <c r="D507" s="9" t="s">
        <v>890</v>
      </c>
      <c r="E507" s="9" t="s">
        <v>891</v>
      </c>
      <c r="F507" s="10" t="s">
        <v>29</v>
      </c>
      <c r="G507" s="11">
        <v>25</v>
      </c>
      <c r="H507" s="12">
        <v>68</v>
      </c>
      <c r="I507" s="16">
        <v>1700</v>
      </c>
      <c r="J507" s="1">
        <f t="shared" si="22"/>
        <v>1595.86667</v>
      </c>
      <c r="K507" s="1">
        <f t="shared" si="23"/>
        <v>63.8346668</v>
      </c>
      <c r="XFB507"/>
    </row>
    <row r="508" s="1" customFormat="1" spans="1:16382">
      <c r="A508" s="8" t="s">
        <v>34</v>
      </c>
      <c r="B508" s="9" t="s">
        <v>812</v>
      </c>
      <c r="C508" s="9" t="s">
        <v>755</v>
      </c>
      <c r="D508" s="9" t="s">
        <v>79</v>
      </c>
      <c r="E508" s="9" t="s">
        <v>669</v>
      </c>
      <c r="F508" s="10" t="s">
        <v>15</v>
      </c>
      <c r="G508" s="11">
        <v>40</v>
      </c>
      <c r="H508" s="12">
        <v>5.2</v>
      </c>
      <c r="I508" s="16">
        <v>208</v>
      </c>
      <c r="J508" s="1">
        <f t="shared" si="22"/>
        <v>195.2589808</v>
      </c>
      <c r="K508" s="1">
        <f t="shared" si="23"/>
        <v>4.88147452</v>
      </c>
      <c r="XFB508"/>
    </row>
    <row r="509" s="1" customFormat="1" spans="1:16382">
      <c r="A509" s="8" t="s">
        <v>34</v>
      </c>
      <c r="B509" s="9" t="s">
        <v>812</v>
      </c>
      <c r="C509" s="9" t="s">
        <v>759</v>
      </c>
      <c r="D509" s="9" t="s">
        <v>760</v>
      </c>
      <c r="E509" s="9" t="s">
        <v>761</v>
      </c>
      <c r="F509" s="10" t="s">
        <v>15</v>
      </c>
      <c r="G509" s="11">
        <v>20</v>
      </c>
      <c r="H509" s="12">
        <v>3</v>
      </c>
      <c r="I509" s="16">
        <v>60</v>
      </c>
      <c r="J509" s="1">
        <f t="shared" si="22"/>
        <v>56.324706</v>
      </c>
      <c r="K509" s="1">
        <f t="shared" si="23"/>
        <v>2.8162353</v>
      </c>
      <c r="XFB509"/>
    </row>
    <row r="510" s="1" customFormat="1" spans="1:16382">
      <c r="A510" s="8" t="s">
        <v>34</v>
      </c>
      <c r="B510" s="9" t="s">
        <v>812</v>
      </c>
      <c r="C510" s="9" t="s">
        <v>848</v>
      </c>
      <c r="D510" s="9" t="s">
        <v>849</v>
      </c>
      <c r="E510" s="9" t="s">
        <v>850</v>
      </c>
      <c r="F510" s="10" t="s">
        <v>15</v>
      </c>
      <c r="G510" s="11">
        <v>60</v>
      </c>
      <c r="H510" s="12">
        <v>8.5</v>
      </c>
      <c r="I510" s="16">
        <v>510</v>
      </c>
      <c r="J510" s="1">
        <f t="shared" si="22"/>
        <v>478.760001</v>
      </c>
      <c r="K510" s="1">
        <f t="shared" si="23"/>
        <v>7.97933335</v>
      </c>
      <c r="XFB510"/>
    </row>
    <row r="511" s="1" customFormat="1" spans="1:16382">
      <c r="A511" s="8" t="s">
        <v>34</v>
      </c>
      <c r="B511" s="9" t="s">
        <v>812</v>
      </c>
      <c r="C511" s="9" t="s">
        <v>892</v>
      </c>
      <c r="D511" s="9" t="s">
        <v>893</v>
      </c>
      <c r="E511" s="9" t="s">
        <v>894</v>
      </c>
      <c r="F511" s="10" t="s">
        <v>15</v>
      </c>
      <c r="G511" s="11">
        <v>10</v>
      </c>
      <c r="H511" s="12">
        <v>48</v>
      </c>
      <c r="I511" s="16">
        <v>480</v>
      </c>
      <c r="J511" s="1">
        <f t="shared" si="22"/>
        <v>450.597648</v>
      </c>
      <c r="K511" s="1">
        <f t="shared" si="23"/>
        <v>45.0597648</v>
      </c>
      <c r="XFB511"/>
    </row>
    <row r="512" s="1" customFormat="1" spans="1:16382">
      <c r="A512" s="8" t="s">
        <v>895</v>
      </c>
      <c r="B512" s="9" t="s">
        <v>812</v>
      </c>
      <c r="C512" s="9" t="s">
        <v>896</v>
      </c>
      <c r="D512" s="9" t="s">
        <v>897</v>
      </c>
      <c r="E512" s="9" t="s">
        <v>898</v>
      </c>
      <c r="F512" s="10" t="s">
        <v>15</v>
      </c>
      <c r="G512" s="11">
        <v>30</v>
      </c>
      <c r="H512" s="12">
        <v>20</v>
      </c>
      <c r="I512" s="16">
        <v>600</v>
      </c>
      <c r="J512" s="1">
        <f t="shared" si="22"/>
        <v>563.24706</v>
      </c>
      <c r="K512" s="1">
        <f t="shared" si="23"/>
        <v>18.774902</v>
      </c>
      <c r="XFB512"/>
    </row>
    <row r="513" s="1" customFormat="1" spans="1:16382">
      <c r="A513" s="8" t="s">
        <v>34</v>
      </c>
      <c r="B513" s="9" t="s">
        <v>812</v>
      </c>
      <c r="C513" s="9" t="s">
        <v>720</v>
      </c>
      <c r="D513" s="9" t="s">
        <v>394</v>
      </c>
      <c r="E513" s="9" t="s">
        <v>721</v>
      </c>
      <c r="F513" s="10" t="s">
        <v>15</v>
      </c>
      <c r="G513" s="11">
        <v>40</v>
      </c>
      <c r="H513" s="12">
        <v>27.5</v>
      </c>
      <c r="I513" s="16">
        <v>1100</v>
      </c>
      <c r="J513" s="1">
        <f t="shared" si="22"/>
        <v>1032.61961</v>
      </c>
      <c r="K513" s="1">
        <f t="shared" si="23"/>
        <v>25.81549025</v>
      </c>
      <c r="XFB513"/>
    </row>
    <row r="514" s="1" customFormat="1" spans="1:16382">
      <c r="A514" s="8" t="s">
        <v>109</v>
      </c>
      <c r="B514" s="9" t="s">
        <v>812</v>
      </c>
      <c r="C514" s="9" t="s">
        <v>851</v>
      </c>
      <c r="D514" s="9" t="s">
        <v>852</v>
      </c>
      <c r="E514" s="9" t="s">
        <v>853</v>
      </c>
      <c r="F514" s="10" t="s">
        <v>15</v>
      </c>
      <c r="G514" s="11">
        <v>40</v>
      </c>
      <c r="H514" s="12">
        <v>17.04</v>
      </c>
      <c r="I514" s="16">
        <v>681.6</v>
      </c>
      <c r="J514" s="1">
        <f t="shared" si="22"/>
        <v>639.84866016</v>
      </c>
      <c r="K514" s="1">
        <f t="shared" si="23"/>
        <v>15.996216504</v>
      </c>
      <c r="XFB514"/>
    </row>
    <row r="515" s="1" customFormat="1" spans="1:16382">
      <c r="A515" s="8" t="s">
        <v>109</v>
      </c>
      <c r="B515" s="9" t="s">
        <v>812</v>
      </c>
      <c r="C515" s="9" t="s">
        <v>899</v>
      </c>
      <c r="D515" s="9" t="s">
        <v>191</v>
      </c>
      <c r="E515" s="9" t="s">
        <v>900</v>
      </c>
      <c r="F515" s="10" t="s">
        <v>15</v>
      </c>
      <c r="G515" s="11">
        <v>5</v>
      </c>
      <c r="H515" s="12">
        <v>10.5</v>
      </c>
      <c r="I515" s="16">
        <v>52.5</v>
      </c>
      <c r="J515" s="1">
        <f t="shared" ref="J515:J578" si="24">I515*0.9387451</f>
        <v>49.28411775</v>
      </c>
      <c r="K515" s="1">
        <f t="shared" ref="K515:K578" si="25">J515/G515</f>
        <v>9.85682355</v>
      </c>
      <c r="XFB515"/>
    </row>
    <row r="516" s="1" customFormat="1" spans="1:16382">
      <c r="A516" s="8" t="s">
        <v>901</v>
      </c>
      <c r="B516" s="9" t="s">
        <v>812</v>
      </c>
      <c r="C516" s="9" t="s">
        <v>902</v>
      </c>
      <c r="D516" s="9" t="s">
        <v>903</v>
      </c>
      <c r="E516" s="9" t="s">
        <v>904</v>
      </c>
      <c r="F516" s="10" t="s">
        <v>15</v>
      </c>
      <c r="G516" s="11">
        <v>10</v>
      </c>
      <c r="H516" s="12">
        <v>5</v>
      </c>
      <c r="I516" s="16">
        <v>50</v>
      </c>
      <c r="J516" s="1">
        <f t="shared" si="24"/>
        <v>46.937255</v>
      </c>
      <c r="K516" s="1">
        <f t="shared" si="25"/>
        <v>4.6937255</v>
      </c>
      <c r="XFB516"/>
    </row>
    <row r="517" s="1" customFormat="1" spans="1:16382">
      <c r="A517" s="8" t="s">
        <v>34</v>
      </c>
      <c r="B517" s="9" t="s">
        <v>812</v>
      </c>
      <c r="C517" s="9" t="s">
        <v>755</v>
      </c>
      <c r="D517" s="9" t="s">
        <v>79</v>
      </c>
      <c r="E517" s="9" t="s">
        <v>669</v>
      </c>
      <c r="F517" s="10" t="s">
        <v>15</v>
      </c>
      <c r="G517" s="11">
        <v>30</v>
      </c>
      <c r="H517" s="12">
        <v>5.2</v>
      </c>
      <c r="I517" s="16">
        <v>156</v>
      </c>
      <c r="J517" s="1">
        <f t="shared" si="24"/>
        <v>146.4442356</v>
      </c>
      <c r="K517" s="1">
        <f t="shared" si="25"/>
        <v>4.88147452</v>
      </c>
      <c r="XFB517"/>
    </row>
    <row r="518" s="1" customFormat="1" spans="1:16382">
      <c r="A518" s="8" t="s">
        <v>34</v>
      </c>
      <c r="B518" s="9" t="s">
        <v>812</v>
      </c>
      <c r="C518" s="9" t="s">
        <v>848</v>
      </c>
      <c r="D518" s="9" t="s">
        <v>849</v>
      </c>
      <c r="E518" s="9" t="s">
        <v>850</v>
      </c>
      <c r="F518" s="10" t="s">
        <v>15</v>
      </c>
      <c r="G518" s="11">
        <v>150</v>
      </c>
      <c r="H518" s="12">
        <v>8.5</v>
      </c>
      <c r="I518" s="16">
        <v>1275</v>
      </c>
      <c r="J518" s="1">
        <f t="shared" si="24"/>
        <v>1196.9000025</v>
      </c>
      <c r="K518" s="1">
        <f t="shared" si="25"/>
        <v>7.97933335</v>
      </c>
      <c r="XFB518"/>
    </row>
    <row r="519" s="1" customFormat="1" spans="1:16382">
      <c r="A519" s="8" t="s">
        <v>34</v>
      </c>
      <c r="B519" s="9" t="s">
        <v>812</v>
      </c>
      <c r="C519" s="9" t="s">
        <v>905</v>
      </c>
      <c r="D519" s="9" t="s">
        <v>906</v>
      </c>
      <c r="E519" s="9" t="s">
        <v>69</v>
      </c>
      <c r="F519" s="10" t="s">
        <v>42</v>
      </c>
      <c r="G519" s="11">
        <v>60</v>
      </c>
      <c r="H519" s="12">
        <v>5</v>
      </c>
      <c r="I519" s="16">
        <v>300</v>
      </c>
      <c r="J519" s="1">
        <f t="shared" si="24"/>
        <v>281.62353</v>
      </c>
      <c r="K519" s="1">
        <f t="shared" si="25"/>
        <v>4.6937255</v>
      </c>
      <c r="XFB519"/>
    </row>
    <row r="520" s="1" customFormat="1" spans="1:16382">
      <c r="A520" s="8" t="s">
        <v>54</v>
      </c>
      <c r="B520" s="9" t="s">
        <v>812</v>
      </c>
      <c r="C520" s="9" t="s">
        <v>667</v>
      </c>
      <c r="D520" s="9" t="s">
        <v>668</v>
      </c>
      <c r="E520" s="9" t="s">
        <v>727</v>
      </c>
      <c r="F520" s="10" t="s">
        <v>15</v>
      </c>
      <c r="G520" s="11">
        <v>20</v>
      </c>
      <c r="H520" s="12">
        <v>14</v>
      </c>
      <c r="I520" s="16">
        <v>280</v>
      </c>
      <c r="J520" s="1">
        <f t="shared" si="24"/>
        <v>262.848628</v>
      </c>
      <c r="K520" s="1">
        <f t="shared" si="25"/>
        <v>13.1424314</v>
      </c>
      <c r="XFB520"/>
    </row>
    <row r="521" s="1" customFormat="1" spans="1:16382">
      <c r="A521" s="8" t="s">
        <v>633</v>
      </c>
      <c r="B521" s="9" t="s">
        <v>812</v>
      </c>
      <c r="C521" s="9" t="s">
        <v>907</v>
      </c>
      <c r="D521" s="9" t="s">
        <v>908</v>
      </c>
      <c r="E521" s="9" t="s">
        <v>767</v>
      </c>
      <c r="F521" s="10" t="s">
        <v>15</v>
      </c>
      <c r="G521" s="11">
        <v>3</v>
      </c>
      <c r="H521" s="12">
        <v>6.5</v>
      </c>
      <c r="I521" s="16">
        <v>19.5</v>
      </c>
      <c r="J521" s="1">
        <f t="shared" si="24"/>
        <v>18.30552945</v>
      </c>
      <c r="K521" s="1">
        <f t="shared" si="25"/>
        <v>6.10184315</v>
      </c>
      <c r="XFB521"/>
    </row>
    <row r="522" s="1" customFormat="1" spans="1:16382">
      <c r="A522" s="8" t="s">
        <v>58</v>
      </c>
      <c r="B522" s="9" t="s">
        <v>812</v>
      </c>
      <c r="C522" s="9" t="s">
        <v>875</v>
      </c>
      <c r="D522" s="9" t="s">
        <v>876</v>
      </c>
      <c r="E522" s="9" t="s">
        <v>500</v>
      </c>
      <c r="F522" s="10" t="s">
        <v>15</v>
      </c>
      <c r="G522" s="11">
        <v>20</v>
      </c>
      <c r="H522" s="12">
        <v>4</v>
      </c>
      <c r="I522" s="16">
        <v>80</v>
      </c>
      <c r="J522" s="1">
        <f t="shared" si="24"/>
        <v>75.099608</v>
      </c>
      <c r="K522" s="1">
        <f t="shared" si="25"/>
        <v>3.7549804</v>
      </c>
      <c r="XFB522"/>
    </row>
    <row r="523" s="1" customFormat="1" spans="1:16382">
      <c r="A523" s="8" t="s">
        <v>88</v>
      </c>
      <c r="B523" s="9" t="s">
        <v>812</v>
      </c>
      <c r="C523" s="9" t="s">
        <v>89</v>
      </c>
      <c r="D523" s="9" t="s">
        <v>843</v>
      </c>
      <c r="E523" s="9" t="s">
        <v>91</v>
      </c>
      <c r="F523" s="10" t="s">
        <v>15</v>
      </c>
      <c r="G523" s="11">
        <v>30</v>
      </c>
      <c r="H523" s="12">
        <v>5.8</v>
      </c>
      <c r="I523" s="16">
        <v>174</v>
      </c>
      <c r="J523" s="1">
        <f t="shared" si="24"/>
        <v>163.3416474</v>
      </c>
      <c r="K523" s="1">
        <f t="shared" si="25"/>
        <v>5.44472158</v>
      </c>
      <c r="XFB523"/>
    </row>
    <row r="524" s="1" customFormat="1" spans="1:16382">
      <c r="A524" s="8" t="s">
        <v>109</v>
      </c>
      <c r="B524" s="9" t="s">
        <v>812</v>
      </c>
      <c r="C524" s="9" t="s">
        <v>831</v>
      </c>
      <c r="D524" s="9" t="s">
        <v>832</v>
      </c>
      <c r="E524" s="9" t="s">
        <v>833</v>
      </c>
      <c r="F524" s="10" t="s">
        <v>42</v>
      </c>
      <c r="G524" s="11">
        <v>30</v>
      </c>
      <c r="H524" s="12">
        <v>8</v>
      </c>
      <c r="I524" s="16">
        <v>240</v>
      </c>
      <c r="J524" s="1">
        <f t="shared" si="24"/>
        <v>225.298824</v>
      </c>
      <c r="K524" s="1">
        <f t="shared" si="25"/>
        <v>7.5099608</v>
      </c>
      <c r="XFB524"/>
    </row>
    <row r="525" s="1" customFormat="1" spans="1:16382">
      <c r="A525" s="8" t="s">
        <v>109</v>
      </c>
      <c r="B525" s="9" t="s">
        <v>812</v>
      </c>
      <c r="C525" s="9" t="s">
        <v>909</v>
      </c>
      <c r="D525" s="9" t="s">
        <v>910</v>
      </c>
      <c r="E525" s="9" t="s">
        <v>911</v>
      </c>
      <c r="F525" s="10" t="s">
        <v>15</v>
      </c>
      <c r="G525" s="11">
        <v>10</v>
      </c>
      <c r="H525" s="12">
        <v>37.5</v>
      </c>
      <c r="I525" s="16">
        <v>375</v>
      </c>
      <c r="J525" s="1">
        <f t="shared" si="24"/>
        <v>352.0294125</v>
      </c>
      <c r="K525" s="1">
        <f t="shared" si="25"/>
        <v>35.20294125</v>
      </c>
      <c r="XFB525"/>
    </row>
    <row r="526" s="1" customFormat="1" spans="1:16382">
      <c r="A526" s="8" t="s">
        <v>34</v>
      </c>
      <c r="B526" s="9" t="s">
        <v>812</v>
      </c>
      <c r="C526" s="9" t="s">
        <v>912</v>
      </c>
      <c r="D526" s="9" t="s">
        <v>913</v>
      </c>
      <c r="E526" s="9" t="s">
        <v>914</v>
      </c>
      <c r="F526" s="10" t="s">
        <v>15</v>
      </c>
      <c r="G526" s="11">
        <v>10</v>
      </c>
      <c r="H526" s="12">
        <v>1.5</v>
      </c>
      <c r="I526" s="16">
        <v>15</v>
      </c>
      <c r="J526" s="1">
        <f t="shared" si="24"/>
        <v>14.0811765</v>
      </c>
      <c r="K526" s="1">
        <f t="shared" si="25"/>
        <v>1.40811765</v>
      </c>
      <c r="XFB526"/>
    </row>
    <row r="527" s="1" customFormat="1" spans="1:16382">
      <c r="A527" s="8" t="s">
        <v>34</v>
      </c>
      <c r="B527" s="9" t="s">
        <v>812</v>
      </c>
      <c r="C527" s="9" t="s">
        <v>915</v>
      </c>
      <c r="D527" s="9" t="s">
        <v>916</v>
      </c>
      <c r="E527" s="9" t="s">
        <v>917</v>
      </c>
      <c r="F527" s="10" t="s">
        <v>15</v>
      </c>
      <c r="G527" s="11">
        <v>10</v>
      </c>
      <c r="H527" s="12">
        <v>3.5</v>
      </c>
      <c r="I527" s="16">
        <v>35</v>
      </c>
      <c r="J527" s="1">
        <f t="shared" si="24"/>
        <v>32.8560785</v>
      </c>
      <c r="K527" s="1">
        <f t="shared" si="25"/>
        <v>3.28560785</v>
      </c>
      <c r="XFB527"/>
    </row>
    <row r="528" s="1" customFormat="1" spans="1:16382">
      <c r="A528" s="8" t="s">
        <v>109</v>
      </c>
      <c r="B528" s="9" t="s">
        <v>812</v>
      </c>
      <c r="C528" s="9" t="s">
        <v>857</v>
      </c>
      <c r="D528" s="9" t="s">
        <v>858</v>
      </c>
      <c r="E528" s="9" t="s">
        <v>859</v>
      </c>
      <c r="F528" s="10" t="s">
        <v>15</v>
      </c>
      <c r="G528" s="11">
        <v>10</v>
      </c>
      <c r="H528" s="12">
        <v>5</v>
      </c>
      <c r="I528" s="16">
        <v>50</v>
      </c>
      <c r="J528" s="1">
        <f t="shared" si="24"/>
        <v>46.937255</v>
      </c>
      <c r="K528" s="1">
        <f t="shared" si="25"/>
        <v>4.6937255</v>
      </c>
      <c r="XFB528"/>
    </row>
    <row r="529" s="1" customFormat="1" spans="1:16382">
      <c r="A529" s="8" t="s">
        <v>109</v>
      </c>
      <c r="B529" s="9" t="s">
        <v>812</v>
      </c>
      <c r="C529" s="9" t="s">
        <v>777</v>
      </c>
      <c r="D529" s="9" t="s">
        <v>877</v>
      </c>
      <c r="E529" s="9" t="s">
        <v>878</v>
      </c>
      <c r="F529" s="10" t="s">
        <v>15</v>
      </c>
      <c r="G529" s="11">
        <v>20</v>
      </c>
      <c r="H529" s="12">
        <v>9.5</v>
      </c>
      <c r="I529" s="16">
        <v>190</v>
      </c>
      <c r="J529" s="1">
        <f t="shared" si="24"/>
        <v>178.361569</v>
      </c>
      <c r="K529" s="1">
        <f t="shared" si="25"/>
        <v>8.91807845</v>
      </c>
      <c r="XFB529"/>
    </row>
    <row r="530" s="1" customFormat="1" spans="1:16382">
      <c r="A530" s="8" t="s">
        <v>34</v>
      </c>
      <c r="B530" s="9" t="s">
        <v>812</v>
      </c>
      <c r="C530" s="9" t="s">
        <v>918</v>
      </c>
      <c r="D530" s="9" t="s">
        <v>919</v>
      </c>
      <c r="E530" s="9" t="s">
        <v>920</v>
      </c>
      <c r="F530" s="10" t="s">
        <v>15</v>
      </c>
      <c r="G530" s="11">
        <v>20</v>
      </c>
      <c r="H530" s="12">
        <v>34</v>
      </c>
      <c r="I530" s="16">
        <v>680</v>
      </c>
      <c r="J530" s="1">
        <f t="shared" si="24"/>
        <v>638.346668</v>
      </c>
      <c r="K530" s="1">
        <f t="shared" si="25"/>
        <v>31.9173334</v>
      </c>
      <c r="XFB530"/>
    </row>
    <row r="531" s="1" customFormat="1" spans="1:16382">
      <c r="A531" s="8" t="s">
        <v>505</v>
      </c>
      <c r="B531" s="9" t="s">
        <v>812</v>
      </c>
      <c r="C531" s="9" t="s">
        <v>921</v>
      </c>
      <c r="D531" s="9" t="s">
        <v>922</v>
      </c>
      <c r="E531" s="9" t="s">
        <v>923</v>
      </c>
      <c r="F531" s="10" t="s">
        <v>42</v>
      </c>
      <c r="G531" s="11">
        <v>24</v>
      </c>
      <c r="H531" s="12">
        <v>22.5</v>
      </c>
      <c r="I531" s="16">
        <v>540</v>
      </c>
      <c r="J531" s="1">
        <f t="shared" si="24"/>
        <v>506.922354</v>
      </c>
      <c r="K531" s="1">
        <f t="shared" si="25"/>
        <v>21.12176475</v>
      </c>
      <c r="XFB531"/>
    </row>
    <row r="532" s="1" customFormat="1" spans="1:16382">
      <c r="A532" s="8" t="s">
        <v>34</v>
      </c>
      <c r="B532" s="9" t="s">
        <v>812</v>
      </c>
      <c r="C532" s="9" t="s">
        <v>845</v>
      </c>
      <c r="D532" s="9" t="s">
        <v>924</v>
      </c>
      <c r="E532" s="9" t="s">
        <v>925</v>
      </c>
      <c r="F532" s="10" t="s">
        <v>42</v>
      </c>
      <c r="G532" s="11">
        <v>20</v>
      </c>
      <c r="H532" s="12">
        <v>4.9</v>
      </c>
      <c r="I532" s="16">
        <v>98</v>
      </c>
      <c r="J532" s="1">
        <f t="shared" si="24"/>
        <v>91.9970198</v>
      </c>
      <c r="K532" s="1">
        <f t="shared" si="25"/>
        <v>4.59985099</v>
      </c>
      <c r="XFB532"/>
    </row>
    <row r="533" s="1" customFormat="1" spans="1:16382">
      <c r="A533" s="8" t="s">
        <v>34</v>
      </c>
      <c r="B533" s="9" t="s">
        <v>812</v>
      </c>
      <c r="C533" s="9" t="s">
        <v>824</v>
      </c>
      <c r="D533" s="9" t="s">
        <v>825</v>
      </c>
      <c r="E533" s="9" t="s">
        <v>826</v>
      </c>
      <c r="F533" s="10" t="s">
        <v>15</v>
      </c>
      <c r="G533" s="11">
        <v>10</v>
      </c>
      <c r="H533" s="12">
        <v>23.5</v>
      </c>
      <c r="I533" s="16">
        <v>235</v>
      </c>
      <c r="J533" s="1">
        <f t="shared" si="24"/>
        <v>220.6050985</v>
      </c>
      <c r="K533" s="1">
        <f t="shared" si="25"/>
        <v>22.06050985</v>
      </c>
      <c r="XFB533"/>
    </row>
    <row r="534" s="1" customFormat="1" spans="1:16382">
      <c r="A534" s="8" t="s">
        <v>109</v>
      </c>
      <c r="B534" s="9" t="s">
        <v>812</v>
      </c>
      <c r="C534" s="9" t="s">
        <v>926</v>
      </c>
      <c r="D534" s="9" t="s">
        <v>927</v>
      </c>
      <c r="E534" s="9" t="s">
        <v>928</v>
      </c>
      <c r="F534" s="10" t="s">
        <v>15</v>
      </c>
      <c r="G534" s="11">
        <v>10</v>
      </c>
      <c r="H534" s="12">
        <v>5</v>
      </c>
      <c r="I534" s="16">
        <v>50</v>
      </c>
      <c r="J534" s="1">
        <f t="shared" si="24"/>
        <v>46.937255</v>
      </c>
      <c r="K534" s="1">
        <f t="shared" si="25"/>
        <v>4.6937255</v>
      </c>
      <c r="XFB534"/>
    </row>
    <row r="535" s="1" customFormat="1" spans="1:16382">
      <c r="A535" s="8" t="s">
        <v>34</v>
      </c>
      <c r="B535" s="9" t="s">
        <v>812</v>
      </c>
      <c r="C535" s="9" t="s">
        <v>929</v>
      </c>
      <c r="D535" s="9" t="s">
        <v>490</v>
      </c>
      <c r="E535" s="9" t="s">
        <v>930</v>
      </c>
      <c r="F535" s="10" t="s">
        <v>42</v>
      </c>
      <c r="G535" s="11">
        <v>10</v>
      </c>
      <c r="H535" s="12">
        <v>5.2</v>
      </c>
      <c r="I535" s="16">
        <v>52</v>
      </c>
      <c r="J535" s="1">
        <f t="shared" si="24"/>
        <v>48.8147452</v>
      </c>
      <c r="K535" s="1">
        <f t="shared" si="25"/>
        <v>4.88147452</v>
      </c>
      <c r="XFB535"/>
    </row>
    <row r="536" s="1" customFormat="1" spans="1:16382">
      <c r="A536" s="8" t="s">
        <v>109</v>
      </c>
      <c r="B536" s="9" t="s">
        <v>812</v>
      </c>
      <c r="C536" s="9" t="s">
        <v>931</v>
      </c>
      <c r="D536" s="9" t="s">
        <v>932</v>
      </c>
      <c r="E536" s="9" t="s">
        <v>535</v>
      </c>
      <c r="F536" s="10" t="s">
        <v>15</v>
      </c>
      <c r="G536" s="11">
        <v>10</v>
      </c>
      <c r="H536" s="12">
        <v>3.5</v>
      </c>
      <c r="I536" s="16">
        <v>35</v>
      </c>
      <c r="J536" s="1">
        <f t="shared" si="24"/>
        <v>32.8560785</v>
      </c>
      <c r="K536" s="1">
        <f t="shared" si="25"/>
        <v>3.28560785</v>
      </c>
      <c r="XFB536"/>
    </row>
    <row r="537" s="1" customFormat="1" spans="1:16382">
      <c r="A537" s="8" t="s">
        <v>109</v>
      </c>
      <c r="B537" s="9" t="s">
        <v>812</v>
      </c>
      <c r="C537" s="9" t="s">
        <v>933</v>
      </c>
      <c r="D537" s="9" t="s">
        <v>490</v>
      </c>
      <c r="E537" s="9" t="s">
        <v>934</v>
      </c>
      <c r="F537" s="10" t="s">
        <v>42</v>
      </c>
      <c r="G537" s="11">
        <v>5</v>
      </c>
      <c r="H537" s="12">
        <v>7.5</v>
      </c>
      <c r="I537" s="16">
        <v>37.5</v>
      </c>
      <c r="J537" s="1">
        <f t="shared" si="24"/>
        <v>35.20294125</v>
      </c>
      <c r="K537" s="1">
        <f t="shared" si="25"/>
        <v>7.04058825</v>
      </c>
      <c r="XFB537"/>
    </row>
    <row r="538" s="1" customFormat="1" spans="1:16382">
      <c r="A538" s="8" t="s">
        <v>109</v>
      </c>
      <c r="B538" s="9" t="s">
        <v>812</v>
      </c>
      <c r="C538" s="9" t="s">
        <v>935</v>
      </c>
      <c r="D538" s="9" t="s">
        <v>79</v>
      </c>
      <c r="E538" s="9" t="s">
        <v>936</v>
      </c>
      <c r="F538" s="10" t="s">
        <v>15</v>
      </c>
      <c r="G538" s="11">
        <v>10</v>
      </c>
      <c r="H538" s="12">
        <v>6.2</v>
      </c>
      <c r="I538" s="16">
        <v>62</v>
      </c>
      <c r="J538" s="1">
        <f t="shared" si="24"/>
        <v>58.2021962</v>
      </c>
      <c r="K538" s="1">
        <f t="shared" si="25"/>
        <v>5.82021962</v>
      </c>
      <c r="XFB538"/>
    </row>
    <row r="539" s="1" customFormat="1" spans="1:16382">
      <c r="A539" s="8" t="s">
        <v>109</v>
      </c>
      <c r="B539" s="9" t="s">
        <v>812</v>
      </c>
      <c r="C539" s="9" t="s">
        <v>937</v>
      </c>
      <c r="D539" s="9" t="s">
        <v>793</v>
      </c>
      <c r="E539" s="9" t="s">
        <v>938</v>
      </c>
      <c r="F539" s="10" t="s">
        <v>15</v>
      </c>
      <c r="G539" s="11">
        <v>10</v>
      </c>
      <c r="H539" s="12">
        <v>8.5</v>
      </c>
      <c r="I539" s="16">
        <v>85</v>
      </c>
      <c r="J539" s="1">
        <f t="shared" si="24"/>
        <v>79.7933335</v>
      </c>
      <c r="K539" s="1">
        <f t="shared" si="25"/>
        <v>7.97933335</v>
      </c>
      <c r="XFB539"/>
    </row>
    <row r="540" s="1" customFormat="1" spans="1:16382">
      <c r="A540" s="8" t="s">
        <v>895</v>
      </c>
      <c r="B540" s="9" t="s">
        <v>812</v>
      </c>
      <c r="C540" s="9" t="s">
        <v>939</v>
      </c>
      <c r="D540" s="9" t="s">
        <v>940</v>
      </c>
      <c r="E540" s="9" t="s">
        <v>941</v>
      </c>
      <c r="F540" s="10" t="s">
        <v>15</v>
      </c>
      <c r="G540" s="11">
        <v>10</v>
      </c>
      <c r="H540" s="12">
        <v>34</v>
      </c>
      <c r="I540" s="16">
        <v>340</v>
      </c>
      <c r="J540" s="1">
        <f t="shared" si="24"/>
        <v>319.173334</v>
      </c>
      <c r="K540" s="1">
        <f t="shared" si="25"/>
        <v>31.9173334</v>
      </c>
      <c r="XFB540"/>
    </row>
    <row r="541" s="1" customFormat="1" spans="1:16382">
      <c r="A541" s="8" t="s">
        <v>34</v>
      </c>
      <c r="B541" s="9" t="s">
        <v>812</v>
      </c>
      <c r="C541" s="9" t="s">
        <v>942</v>
      </c>
      <c r="D541" s="9" t="s">
        <v>943</v>
      </c>
      <c r="E541" s="9" t="s">
        <v>944</v>
      </c>
      <c r="F541" s="10" t="s">
        <v>15</v>
      </c>
      <c r="G541" s="11">
        <v>5</v>
      </c>
      <c r="H541" s="12">
        <v>52.5</v>
      </c>
      <c r="I541" s="16">
        <v>262.5</v>
      </c>
      <c r="J541" s="1">
        <f t="shared" si="24"/>
        <v>246.42058875</v>
      </c>
      <c r="K541" s="1">
        <f t="shared" si="25"/>
        <v>49.28411775</v>
      </c>
      <c r="XFB541"/>
    </row>
    <row r="542" s="1" customFormat="1" spans="1:16382">
      <c r="A542" s="8" t="s">
        <v>505</v>
      </c>
      <c r="B542" s="9" t="s">
        <v>812</v>
      </c>
      <c r="C542" s="9" t="s">
        <v>792</v>
      </c>
      <c r="D542" s="9" t="s">
        <v>793</v>
      </c>
      <c r="E542" s="9" t="s">
        <v>545</v>
      </c>
      <c r="F542" s="10" t="s">
        <v>15</v>
      </c>
      <c r="G542" s="11">
        <v>50</v>
      </c>
      <c r="H542" s="12">
        <v>8.5</v>
      </c>
      <c r="I542" s="16">
        <v>425</v>
      </c>
      <c r="J542" s="1">
        <f t="shared" si="24"/>
        <v>398.9666675</v>
      </c>
      <c r="K542" s="1">
        <f t="shared" si="25"/>
        <v>7.97933335</v>
      </c>
      <c r="XFB542"/>
    </row>
    <row r="543" s="1" customFormat="1" spans="1:16382">
      <c r="A543" s="8" t="s">
        <v>505</v>
      </c>
      <c r="B543" s="9" t="s">
        <v>812</v>
      </c>
      <c r="C543" s="9" t="s">
        <v>945</v>
      </c>
      <c r="D543" s="9" t="s">
        <v>946</v>
      </c>
      <c r="E543" s="9" t="s">
        <v>859</v>
      </c>
      <c r="F543" s="10" t="s">
        <v>15</v>
      </c>
      <c r="G543" s="11">
        <v>20</v>
      </c>
      <c r="H543" s="12">
        <v>1.5</v>
      </c>
      <c r="I543" s="16">
        <v>30</v>
      </c>
      <c r="J543" s="1">
        <f t="shared" si="24"/>
        <v>28.162353</v>
      </c>
      <c r="K543" s="1">
        <f t="shared" si="25"/>
        <v>1.40811765</v>
      </c>
      <c r="XFB543"/>
    </row>
    <row r="544" s="1" customFormat="1" spans="1:16382">
      <c r="A544" s="8" t="s">
        <v>947</v>
      </c>
      <c r="B544" s="9" t="s">
        <v>812</v>
      </c>
      <c r="C544" s="9" t="s">
        <v>948</v>
      </c>
      <c r="D544" s="9" t="s">
        <v>949</v>
      </c>
      <c r="E544" s="9" t="s">
        <v>950</v>
      </c>
      <c r="F544" s="10" t="s">
        <v>15</v>
      </c>
      <c r="G544" s="11">
        <v>10</v>
      </c>
      <c r="H544" s="12">
        <v>5.5</v>
      </c>
      <c r="I544" s="16">
        <v>55</v>
      </c>
      <c r="J544" s="1">
        <f t="shared" si="24"/>
        <v>51.6309805</v>
      </c>
      <c r="K544" s="1">
        <f t="shared" si="25"/>
        <v>5.16309805</v>
      </c>
      <c r="XFB544"/>
    </row>
    <row r="545" s="1" customFormat="1" spans="1:16382">
      <c r="A545" s="8" t="s">
        <v>109</v>
      </c>
      <c r="B545" s="9" t="s">
        <v>812</v>
      </c>
      <c r="C545" s="9" t="s">
        <v>854</v>
      </c>
      <c r="D545" s="9" t="s">
        <v>951</v>
      </c>
      <c r="E545" s="9" t="s">
        <v>952</v>
      </c>
      <c r="F545" s="10" t="s">
        <v>15</v>
      </c>
      <c r="G545" s="11">
        <v>10</v>
      </c>
      <c r="H545" s="12">
        <v>5</v>
      </c>
      <c r="I545" s="16">
        <v>50</v>
      </c>
      <c r="J545" s="1">
        <f t="shared" si="24"/>
        <v>46.937255</v>
      </c>
      <c r="K545" s="1">
        <f t="shared" si="25"/>
        <v>4.6937255</v>
      </c>
      <c r="XFB545"/>
    </row>
    <row r="546" s="1" customFormat="1" spans="1:16382">
      <c r="A546" s="8" t="s">
        <v>505</v>
      </c>
      <c r="B546" s="9" t="s">
        <v>812</v>
      </c>
      <c r="C546" s="9" t="s">
        <v>953</v>
      </c>
      <c r="D546" s="9" t="s">
        <v>954</v>
      </c>
      <c r="E546" s="9" t="s">
        <v>955</v>
      </c>
      <c r="F546" s="10" t="s">
        <v>15</v>
      </c>
      <c r="G546" s="11">
        <v>10</v>
      </c>
      <c r="H546" s="12">
        <v>15</v>
      </c>
      <c r="I546" s="16">
        <v>150</v>
      </c>
      <c r="J546" s="1">
        <f t="shared" si="24"/>
        <v>140.811765</v>
      </c>
      <c r="K546" s="1">
        <f t="shared" si="25"/>
        <v>14.0811765</v>
      </c>
      <c r="XFB546"/>
    </row>
    <row r="547" s="1" customFormat="1" spans="1:16382">
      <c r="A547" s="8" t="s">
        <v>505</v>
      </c>
      <c r="B547" s="9" t="s">
        <v>812</v>
      </c>
      <c r="C547" s="9" t="s">
        <v>956</v>
      </c>
      <c r="D547" s="9" t="s">
        <v>957</v>
      </c>
      <c r="E547" s="9" t="s">
        <v>958</v>
      </c>
      <c r="F547" s="10" t="s">
        <v>29</v>
      </c>
      <c r="G547" s="11">
        <v>5</v>
      </c>
      <c r="H547" s="12">
        <v>68.5</v>
      </c>
      <c r="I547" s="16">
        <v>342.5</v>
      </c>
      <c r="J547" s="1">
        <f t="shared" si="24"/>
        <v>321.52019675</v>
      </c>
      <c r="K547" s="1">
        <f t="shared" si="25"/>
        <v>64.30403935</v>
      </c>
      <c r="XFB547"/>
    </row>
    <row r="548" s="1" customFormat="1" spans="1:16382">
      <c r="A548" s="8" t="s">
        <v>34</v>
      </c>
      <c r="B548" s="9" t="s">
        <v>812</v>
      </c>
      <c r="C548" s="9" t="s">
        <v>959</v>
      </c>
      <c r="D548" s="9" t="s">
        <v>960</v>
      </c>
      <c r="E548" s="9" t="s">
        <v>934</v>
      </c>
      <c r="F548" s="10" t="s">
        <v>15</v>
      </c>
      <c r="G548" s="11">
        <v>40</v>
      </c>
      <c r="H548" s="12">
        <v>2.5</v>
      </c>
      <c r="I548" s="16">
        <v>100</v>
      </c>
      <c r="J548" s="1">
        <f t="shared" si="24"/>
        <v>93.87451</v>
      </c>
      <c r="K548" s="1">
        <f t="shared" si="25"/>
        <v>2.34686275</v>
      </c>
      <c r="XFB548"/>
    </row>
    <row r="549" s="1" customFormat="1" spans="1:16382">
      <c r="A549" s="8" t="s">
        <v>505</v>
      </c>
      <c r="B549" s="9" t="s">
        <v>812</v>
      </c>
      <c r="C549" s="9" t="s">
        <v>961</v>
      </c>
      <c r="D549" s="9" t="s">
        <v>962</v>
      </c>
      <c r="E549" s="9" t="s">
        <v>773</v>
      </c>
      <c r="F549" s="10" t="s">
        <v>15</v>
      </c>
      <c r="G549" s="11">
        <v>10</v>
      </c>
      <c r="H549" s="12">
        <v>18</v>
      </c>
      <c r="I549" s="16">
        <v>180</v>
      </c>
      <c r="J549" s="1">
        <f t="shared" si="24"/>
        <v>168.974118</v>
      </c>
      <c r="K549" s="1">
        <f t="shared" si="25"/>
        <v>16.8974118</v>
      </c>
      <c r="XFB549"/>
    </row>
    <row r="550" s="1" customFormat="1" spans="1:16382">
      <c r="A550" s="8" t="s">
        <v>34</v>
      </c>
      <c r="B550" s="9" t="s">
        <v>812</v>
      </c>
      <c r="C550" s="9" t="s">
        <v>848</v>
      </c>
      <c r="D550" s="9" t="s">
        <v>849</v>
      </c>
      <c r="E550" s="9" t="s">
        <v>850</v>
      </c>
      <c r="F550" s="10" t="s">
        <v>15</v>
      </c>
      <c r="G550" s="11">
        <v>150</v>
      </c>
      <c r="H550" s="12">
        <v>8.5</v>
      </c>
      <c r="I550" s="16">
        <v>1275</v>
      </c>
      <c r="J550" s="1">
        <f t="shared" si="24"/>
        <v>1196.9000025</v>
      </c>
      <c r="K550" s="1">
        <f t="shared" si="25"/>
        <v>7.97933335</v>
      </c>
      <c r="XFB550"/>
    </row>
    <row r="551" s="1" customFormat="1" spans="1:16382">
      <c r="A551" s="8" t="s">
        <v>109</v>
      </c>
      <c r="B551" s="9" t="s">
        <v>812</v>
      </c>
      <c r="C551" s="9" t="s">
        <v>963</v>
      </c>
      <c r="D551" s="9" t="s">
        <v>93</v>
      </c>
      <c r="E551" s="9" t="s">
        <v>964</v>
      </c>
      <c r="F551" s="10" t="s">
        <v>15</v>
      </c>
      <c r="G551" s="11">
        <v>10</v>
      </c>
      <c r="H551" s="12">
        <v>11.5</v>
      </c>
      <c r="I551" s="16">
        <v>115</v>
      </c>
      <c r="J551" s="1">
        <f t="shared" si="24"/>
        <v>107.9556865</v>
      </c>
      <c r="K551" s="1">
        <f t="shared" si="25"/>
        <v>10.79556865</v>
      </c>
      <c r="XFB551"/>
    </row>
    <row r="552" s="1" customFormat="1" spans="1:16382">
      <c r="A552" s="8" t="s">
        <v>467</v>
      </c>
      <c r="B552" s="9" t="s">
        <v>812</v>
      </c>
      <c r="C552" s="9" t="s">
        <v>965</v>
      </c>
      <c r="D552" s="9" t="s">
        <v>966</v>
      </c>
      <c r="E552" s="9" t="s">
        <v>967</v>
      </c>
      <c r="F552" s="10" t="s">
        <v>42</v>
      </c>
      <c r="G552" s="11">
        <v>5</v>
      </c>
      <c r="H552" s="12">
        <v>43</v>
      </c>
      <c r="I552" s="16">
        <v>215</v>
      </c>
      <c r="J552" s="1">
        <f t="shared" si="24"/>
        <v>201.8301965</v>
      </c>
      <c r="K552" s="1">
        <f t="shared" si="25"/>
        <v>40.3660393</v>
      </c>
      <c r="XFB552"/>
    </row>
    <row r="553" s="1" customFormat="1" spans="1:16382">
      <c r="A553" s="8" t="s">
        <v>467</v>
      </c>
      <c r="B553" s="9" t="s">
        <v>812</v>
      </c>
      <c r="C553" s="9" t="s">
        <v>968</v>
      </c>
      <c r="D553" s="9" t="s">
        <v>603</v>
      </c>
      <c r="E553" s="9" t="s">
        <v>969</v>
      </c>
      <c r="F553" s="10" t="s">
        <v>15</v>
      </c>
      <c r="G553" s="11">
        <v>20</v>
      </c>
      <c r="H553" s="12">
        <v>6.5</v>
      </c>
      <c r="I553" s="16">
        <v>130</v>
      </c>
      <c r="J553" s="1">
        <f t="shared" si="24"/>
        <v>122.036863</v>
      </c>
      <c r="K553" s="1">
        <f t="shared" si="25"/>
        <v>6.10184315</v>
      </c>
      <c r="XFB553"/>
    </row>
    <row r="554" s="1" customFormat="1" spans="1:16382">
      <c r="A554" s="8" t="s">
        <v>109</v>
      </c>
      <c r="B554" s="9" t="s">
        <v>812</v>
      </c>
      <c r="C554" s="9" t="s">
        <v>970</v>
      </c>
      <c r="D554" s="9" t="s">
        <v>971</v>
      </c>
      <c r="E554" s="9" t="s">
        <v>972</v>
      </c>
      <c r="F554" s="10" t="s">
        <v>15</v>
      </c>
      <c r="G554" s="11">
        <v>3</v>
      </c>
      <c r="H554" s="12">
        <v>15</v>
      </c>
      <c r="I554" s="16">
        <v>45</v>
      </c>
      <c r="J554" s="1">
        <f t="shared" si="24"/>
        <v>42.2435295</v>
      </c>
      <c r="K554" s="1">
        <f t="shared" si="25"/>
        <v>14.0811765</v>
      </c>
      <c r="XFB554"/>
    </row>
    <row r="555" s="1" customFormat="1" spans="1:16382">
      <c r="A555" s="8" t="s">
        <v>109</v>
      </c>
      <c r="B555" s="9" t="s">
        <v>812</v>
      </c>
      <c r="C555" s="9" t="s">
        <v>973</v>
      </c>
      <c r="D555" s="9" t="s">
        <v>974</v>
      </c>
      <c r="E555" s="9" t="s">
        <v>975</v>
      </c>
      <c r="F555" s="10" t="s">
        <v>15</v>
      </c>
      <c r="G555" s="11">
        <v>10</v>
      </c>
      <c r="H555" s="12">
        <v>19</v>
      </c>
      <c r="I555" s="16">
        <v>190</v>
      </c>
      <c r="J555" s="1">
        <f t="shared" si="24"/>
        <v>178.361569</v>
      </c>
      <c r="K555" s="1">
        <f t="shared" si="25"/>
        <v>17.8361569</v>
      </c>
      <c r="XFB555"/>
    </row>
    <row r="556" s="1" customFormat="1" spans="1:16382">
      <c r="A556" s="8" t="s">
        <v>109</v>
      </c>
      <c r="B556" s="9" t="s">
        <v>812</v>
      </c>
      <c r="C556" s="9" t="s">
        <v>976</v>
      </c>
      <c r="D556" s="9" t="s">
        <v>977</v>
      </c>
      <c r="E556" s="9" t="s">
        <v>978</v>
      </c>
      <c r="F556" s="10" t="s">
        <v>42</v>
      </c>
      <c r="G556" s="11">
        <v>10</v>
      </c>
      <c r="H556" s="12">
        <v>2.5</v>
      </c>
      <c r="I556" s="16">
        <v>25</v>
      </c>
      <c r="J556" s="1">
        <f t="shared" si="24"/>
        <v>23.4686275</v>
      </c>
      <c r="K556" s="1">
        <f t="shared" si="25"/>
        <v>2.34686275</v>
      </c>
      <c r="XFB556"/>
    </row>
    <row r="557" s="1" customFormat="1" spans="1:16382">
      <c r="A557" s="8" t="s">
        <v>895</v>
      </c>
      <c r="B557" s="9" t="s">
        <v>812</v>
      </c>
      <c r="C557" s="9" t="s">
        <v>896</v>
      </c>
      <c r="D557" s="9" t="s">
        <v>897</v>
      </c>
      <c r="E557" s="9" t="s">
        <v>898</v>
      </c>
      <c r="F557" s="10" t="s">
        <v>15</v>
      </c>
      <c r="G557" s="11">
        <v>40</v>
      </c>
      <c r="H557" s="12">
        <v>20</v>
      </c>
      <c r="I557" s="16">
        <v>800</v>
      </c>
      <c r="J557" s="1">
        <f t="shared" si="24"/>
        <v>750.99608</v>
      </c>
      <c r="K557" s="1">
        <f t="shared" si="25"/>
        <v>18.774902</v>
      </c>
      <c r="XFB557"/>
    </row>
    <row r="558" s="1" customFormat="1" spans="1:16382">
      <c r="A558" s="8" t="s">
        <v>109</v>
      </c>
      <c r="B558" s="9" t="s">
        <v>812</v>
      </c>
      <c r="C558" s="9" t="s">
        <v>851</v>
      </c>
      <c r="D558" s="9" t="s">
        <v>852</v>
      </c>
      <c r="E558" s="9" t="s">
        <v>853</v>
      </c>
      <c r="F558" s="10" t="s">
        <v>15</v>
      </c>
      <c r="G558" s="11">
        <v>40</v>
      </c>
      <c r="H558" s="12">
        <v>17.04</v>
      </c>
      <c r="I558" s="16">
        <v>681.6</v>
      </c>
      <c r="J558" s="1">
        <f t="shared" si="24"/>
        <v>639.84866016</v>
      </c>
      <c r="K558" s="1">
        <f t="shared" si="25"/>
        <v>15.996216504</v>
      </c>
      <c r="XFB558"/>
    </row>
    <row r="559" s="1" customFormat="1" spans="1:16382">
      <c r="A559" s="8" t="s">
        <v>34</v>
      </c>
      <c r="B559" s="9" t="s">
        <v>812</v>
      </c>
      <c r="C559" s="9" t="s">
        <v>827</v>
      </c>
      <c r="D559" s="9" t="s">
        <v>828</v>
      </c>
      <c r="E559" s="9" t="s">
        <v>776</v>
      </c>
      <c r="F559" s="10" t="s">
        <v>15</v>
      </c>
      <c r="G559" s="11">
        <v>10</v>
      </c>
      <c r="H559" s="12">
        <v>11</v>
      </c>
      <c r="I559" s="16">
        <v>110</v>
      </c>
      <c r="J559" s="1">
        <f t="shared" si="24"/>
        <v>103.261961</v>
      </c>
      <c r="K559" s="1">
        <f t="shared" si="25"/>
        <v>10.3261961</v>
      </c>
      <c r="XFB559"/>
    </row>
    <row r="560" s="1" customFormat="1" spans="1:16382">
      <c r="A560" s="8" t="s">
        <v>34</v>
      </c>
      <c r="B560" s="9" t="s">
        <v>812</v>
      </c>
      <c r="C560" s="9" t="s">
        <v>979</v>
      </c>
      <c r="D560" s="9" t="s">
        <v>980</v>
      </c>
      <c r="E560" s="9" t="s">
        <v>981</v>
      </c>
      <c r="F560" s="10" t="s">
        <v>15</v>
      </c>
      <c r="G560" s="11">
        <v>10</v>
      </c>
      <c r="H560" s="12">
        <v>15</v>
      </c>
      <c r="I560" s="16">
        <v>150</v>
      </c>
      <c r="J560" s="1">
        <f t="shared" si="24"/>
        <v>140.811765</v>
      </c>
      <c r="K560" s="1">
        <f t="shared" si="25"/>
        <v>14.0811765</v>
      </c>
      <c r="XFB560"/>
    </row>
    <row r="561" s="1" customFormat="1" spans="1:16382">
      <c r="A561" s="8" t="s">
        <v>888</v>
      </c>
      <c r="B561" s="9" t="s">
        <v>812</v>
      </c>
      <c r="C561" s="9" t="s">
        <v>889</v>
      </c>
      <c r="D561" s="9" t="s">
        <v>890</v>
      </c>
      <c r="E561" s="9" t="s">
        <v>891</v>
      </c>
      <c r="F561" s="10" t="s">
        <v>29</v>
      </c>
      <c r="G561" s="11">
        <v>50</v>
      </c>
      <c r="H561" s="12">
        <v>68</v>
      </c>
      <c r="I561" s="16">
        <v>3400</v>
      </c>
      <c r="J561" s="1">
        <f t="shared" si="24"/>
        <v>3191.73334</v>
      </c>
      <c r="K561" s="1">
        <f t="shared" si="25"/>
        <v>63.8346668</v>
      </c>
      <c r="XFB561"/>
    </row>
    <row r="562" s="1" customFormat="1" spans="1:16382">
      <c r="A562" s="8" t="s">
        <v>34</v>
      </c>
      <c r="B562" s="9" t="s">
        <v>812</v>
      </c>
      <c r="C562" s="9" t="s">
        <v>866</v>
      </c>
      <c r="D562" s="9" t="s">
        <v>867</v>
      </c>
      <c r="E562" s="9" t="s">
        <v>868</v>
      </c>
      <c r="F562" s="10" t="s">
        <v>15</v>
      </c>
      <c r="G562" s="11">
        <v>20</v>
      </c>
      <c r="H562" s="12">
        <v>3</v>
      </c>
      <c r="I562" s="16">
        <v>60</v>
      </c>
      <c r="J562" s="1">
        <f t="shared" si="24"/>
        <v>56.324706</v>
      </c>
      <c r="K562" s="1">
        <f t="shared" si="25"/>
        <v>2.8162353</v>
      </c>
      <c r="XFB562"/>
    </row>
    <row r="563" s="1" customFormat="1" spans="1:16382">
      <c r="A563" s="8" t="s">
        <v>633</v>
      </c>
      <c r="B563" s="9" t="s">
        <v>812</v>
      </c>
      <c r="C563" s="9" t="s">
        <v>982</v>
      </c>
      <c r="D563" s="9" t="s">
        <v>983</v>
      </c>
      <c r="E563" s="9" t="s">
        <v>984</v>
      </c>
      <c r="F563" s="10" t="s">
        <v>29</v>
      </c>
      <c r="G563" s="11">
        <v>20</v>
      </c>
      <c r="H563" s="12">
        <v>10</v>
      </c>
      <c r="I563" s="16">
        <v>200</v>
      </c>
      <c r="J563" s="1">
        <f t="shared" si="24"/>
        <v>187.74902</v>
      </c>
      <c r="K563" s="1">
        <f t="shared" si="25"/>
        <v>9.387451</v>
      </c>
      <c r="XFB563"/>
    </row>
    <row r="564" s="1" customFormat="1" spans="1:16382">
      <c r="A564" s="8" t="s">
        <v>34</v>
      </c>
      <c r="B564" s="9" t="s">
        <v>812</v>
      </c>
      <c r="C564" s="9" t="s">
        <v>985</v>
      </c>
      <c r="D564" s="9" t="s">
        <v>986</v>
      </c>
      <c r="E564" s="9" t="s">
        <v>770</v>
      </c>
      <c r="F564" s="10" t="s">
        <v>15</v>
      </c>
      <c r="G564" s="11">
        <v>30</v>
      </c>
      <c r="H564" s="12">
        <v>1.6</v>
      </c>
      <c r="I564" s="16">
        <v>48</v>
      </c>
      <c r="J564" s="1">
        <f t="shared" si="24"/>
        <v>45.0597648</v>
      </c>
      <c r="K564" s="1">
        <f t="shared" si="25"/>
        <v>1.50199216</v>
      </c>
      <c r="XFB564"/>
    </row>
    <row r="565" s="1" customFormat="1" spans="1:16382">
      <c r="A565" s="8" t="s">
        <v>109</v>
      </c>
      <c r="B565" s="9" t="s">
        <v>812</v>
      </c>
      <c r="C565" s="9" t="s">
        <v>872</v>
      </c>
      <c r="D565" s="9" t="s">
        <v>987</v>
      </c>
      <c r="E565" s="9" t="s">
        <v>988</v>
      </c>
      <c r="F565" s="10" t="s">
        <v>15</v>
      </c>
      <c r="G565" s="11">
        <v>5</v>
      </c>
      <c r="H565" s="12">
        <v>32.5</v>
      </c>
      <c r="I565" s="16">
        <v>162.5</v>
      </c>
      <c r="J565" s="1">
        <f t="shared" si="24"/>
        <v>152.54607875</v>
      </c>
      <c r="K565" s="1">
        <f t="shared" si="25"/>
        <v>30.50921575</v>
      </c>
      <c r="XFB565"/>
    </row>
    <row r="566" s="1" customFormat="1" spans="1:16382">
      <c r="A566" s="8" t="s">
        <v>109</v>
      </c>
      <c r="B566" s="9" t="s">
        <v>812</v>
      </c>
      <c r="C566" s="9" t="s">
        <v>774</v>
      </c>
      <c r="D566" s="9" t="s">
        <v>775</v>
      </c>
      <c r="E566" s="9" t="s">
        <v>776</v>
      </c>
      <c r="F566" s="10" t="s">
        <v>15</v>
      </c>
      <c r="G566" s="11">
        <v>10</v>
      </c>
      <c r="H566" s="12">
        <v>9.5</v>
      </c>
      <c r="I566" s="16">
        <v>95</v>
      </c>
      <c r="J566" s="1">
        <f t="shared" si="24"/>
        <v>89.1807845</v>
      </c>
      <c r="K566" s="1">
        <f t="shared" si="25"/>
        <v>8.91807845</v>
      </c>
      <c r="XFB566"/>
    </row>
    <row r="567" s="1" customFormat="1" spans="1:16382">
      <c r="A567" s="8" t="s">
        <v>88</v>
      </c>
      <c r="B567" s="9" t="s">
        <v>812</v>
      </c>
      <c r="C567" s="9" t="s">
        <v>89</v>
      </c>
      <c r="D567" s="9" t="s">
        <v>843</v>
      </c>
      <c r="E567" s="9" t="s">
        <v>91</v>
      </c>
      <c r="F567" s="10" t="s">
        <v>15</v>
      </c>
      <c r="G567" s="11">
        <v>30</v>
      </c>
      <c r="H567" s="12">
        <v>5.8</v>
      </c>
      <c r="I567" s="16">
        <v>174</v>
      </c>
      <c r="J567" s="1">
        <f t="shared" si="24"/>
        <v>163.3416474</v>
      </c>
      <c r="K567" s="1">
        <f t="shared" si="25"/>
        <v>5.44472158</v>
      </c>
      <c r="XFB567"/>
    </row>
    <row r="568" s="1" customFormat="1" spans="1:16382">
      <c r="A568" s="8" t="s">
        <v>109</v>
      </c>
      <c r="B568" s="9" t="s">
        <v>812</v>
      </c>
      <c r="C568" s="9" t="s">
        <v>989</v>
      </c>
      <c r="D568" s="9" t="s">
        <v>990</v>
      </c>
      <c r="E568" s="9" t="s">
        <v>934</v>
      </c>
      <c r="F568" s="10" t="s">
        <v>42</v>
      </c>
      <c r="G568" s="11">
        <v>10</v>
      </c>
      <c r="H568" s="12">
        <v>7.5</v>
      </c>
      <c r="I568" s="16">
        <v>75</v>
      </c>
      <c r="J568" s="1">
        <f t="shared" si="24"/>
        <v>70.4058825</v>
      </c>
      <c r="K568" s="1">
        <f t="shared" si="25"/>
        <v>7.04058825</v>
      </c>
      <c r="XFB568"/>
    </row>
    <row r="569" s="1" customFormat="1" spans="1:16382">
      <c r="A569" s="8" t="s">
        <v>991</v>
      </c>
      <c r="B569" s="9" t="s">
        <v>812</v>
      </c>
      <c r="C569" s="9" t="s">
        <v>992</v>
      </c>
      <c r="D569" s="9" t="s">
        <v>993</v>
      </c>
      <c r="E569" s="9" t="s">
        <v>508</v>
      </c>
      <c r="F569" s="10" t="s">
        <v>42</v>
      </c>
      <c r="G569" s="11">
        <v>10</v>
      </c>
      <c r="H569" s="12">
        <v>4.8</v>
      </c>
      <c r="I569" s="16">
        <v>48</v>
      </c>
      <c r="J569" s="1">
        <f t="shared" si="24"/>
        <v>45.0597648</v>
      </c>
      <c r="K569" s="1">
        <f t="shared" si="25"/>
        <v>4.50597648</v>
      </c>
      <c r="XFB569"/>
    </row>
    <row r="570" s="1" customFormat="1" spans="1:16382">
      <c r="A570" s="8" t="s">
        <v>901</v>
      </c>
      <c r="B570" s="9" t="s">
        <v>812</v>
      </c>
      <c r="C570" s="9" t="s">
        <v>902</v>
      </c>
      <c r="D570" s="9" t="s">
        <v>903</v>
      </c>
      <c r="E570" s="9" t="s">
        <v>904</v>
      </c>
      <c r="F570" s="10" t="s">
        <v>15</v>
      </c>
      <c r="G570" s="11">
        <v>10</v>
      </c>
      <c r="H570" s="12">
        <v>5</v>
      </c>
      <c r="I570" s="16">
        <v>50</v>
      </c>
      <c r="J570" s="1">
        <f t="shared" si="24"/>
        <v>46.937255</v>
      </c>
      <c r="K570" s="1">
        <f t="shared" si="25"/>
        <v>4.6937255</v>
      </c>
      <c r="XFB570"/>
    </row>
    <row r="571" s="1" customFormat="1" spans="1:16382">
      <c r="A571" s="8" t="s">
        <v>633</v>
      </c>
      <c r="B571" s="9" t="s">
        <v>812</v>
      </c>
      <c r="C571" s="9" t="s">
        <v>994</v>
      </c>
      <c r="D571" s="9" t="s">
        <v>995</v>
      </c>
      <c r="E571" s="9" t="s">
        <v>996</v>
      </c>
      <c r="F571" s="10" t="s">
        <v>15</v>
      </c>
      <c r="G571" s="11">
        <v>10</v>
      </c>
      <c r="H571" s="12">
        <v>3</v>
      </c>
      <c r="I571" s="16">
        <v>30</v>
      </c>
      <c r="J571" s="1">
        <f t="shared" si="24"/>
        <v>28.162353</v>
      </c>
      <c r="K571" s="1">
        <f t="shared" si="25"/>
        <v>2.8162353</v>
      </c>
      <c r="XFB571"/>
    </row>
    <row r="572" s="1" customFormat="1" spans="1:16382">
      <c r="A572" s="8" t="s">
        <v>109</v>
      </c>
      <c r="B572" s="9" t="s">
        <v>812</v>
      </c>
      <c r="C572" s="9" t="s">
        <v>860</v>
      </c>
      <c r="D572" s="9" t="s">
        <v>603</v>
      </c>
      <c r="E572" s="9" t="s">
        <v>861</v>
      </c>
      <c r="F572" s="10" t="s">
        <v>15</v>
      </c>
      <c r="G572" s="11">
        <v>10</v>
      </c>
      <c r="H572" s="12">
        <v>4.5</v>
      </c>
      <c r="I572" s="16">
        <v>45</v>
      </c>
      <c r="J572" s="1">
        <f t="shared" si="24"/>
        <v>42.2435295</v>
      </c>
      <c r="K572" s="1">
        <f t="shared" si="25"/>
        <v>4.22435295</v>
      </c>
      <c r="XFB572"/>
    </row>
    <row r="573" s="1" customFormat="1" spans="1:16382">
      <c r="A573" s="8" t="s">
        <v>34</v>
      </c>
      <c r="B573" s="9" t="s">
        <v>812</v>
      </c>
      <c r="C573" s="9" t="s">
        <v>997</v>
      </c>
      <c r="D573" s="9" t="s">
        <v>998</v>
      </c>
      <c r="E573" s="9" t="s">
        <v>69</v>
      </c>
      <c r="F573" s="10" t="s">
        <v>42</v>
      </c>
      <c r="G573" s="11">
        <v>3</v>
      </c>
      <c r="H573" s="12">
        <v>13</v>
      </c>
      <c r="I573" s="16">
        <v>39</v>
      </c>
      <c r="J573" s="1">
        <f t="shared" si="24"/>
        <v>36.6110589</v>
      </c>
      <c r="K573" s="1">
        <f t="shared" si="25"/>
        <v>12.2036863</v>
      </c>
      <c r="XFB573"/>
    </row>
    <row r="574" s="1" customFormat="1" spans="1:16382">
      <c r="A574" s="8" t="s">
        <v>999</v>
      </c>
      <c r="B574" s="9" t="s">
        <v>812</v>
      </c>
      <c r="C574" s="9" t="s">
        <v>1000</v>
      </c>
      <c r="D574" s="9" t="s">
        <v>1001</v>
      </c>
      <c r="E574" s="9" t="s">
        <v>748</v>
      </c>
      <c r="F574" s="10" t="s">
        <v>15</v>
      </c>
      <c r="G574" s="11">
        <v>5</v>
      </c>
      <c r="H574" s="12">
        <v>2.5</v>
      </c>
      <c r="I574" s="16">
        <v>12.5</v>
      </c>
      <c r="J574" s="1">
        <f t="shared" si="24"/>
        <v>11.73431375</v>
      </c>
      <c r="K574" s="1">
        <f t="shared" si="25"/>
        <v>2.34686275</v>
      </c>
      <c r="XFB574"/>
    </row>
    <row r="575" s="1" customFormat="1" spans="1:16382">
      <c r="A575" s="8" t="s">
        <v>34</v>
      </c>
      <c r="B575" s="9" t="s">
        <v>812</v>
      </c>
      <c r="C575" s="9" t="s">
        <v>1002</v>
      </c>
      <c r="D575" s="9" t="s">
        <v>1003</v>
      </c>
      <c r="E575" s="9" t="s">
        <v>952</v>
      </c>
      <c r="F575" s="10" t="s">
        <v>15</v>
      </c>
      <c r="G575" s="11">
        <v>5</v>
      </c>
      <c r="H575" s="12">
        <v>5.7</v>
      </c>
      <c r="I575" s="16">
        <v>28.5</v>
      </c>
      <c r="J575" s="1">
        <f t="shared" si="24"/>
        <v>26.75423535</v>
      </c>
      <c r="K575" s="1">
        <f t="shared" si="25"/>
        <v>5.35084707</v>
      </c>
      <c r="XFB575"/>
    </row>
    <row r="576" s="1" customFormat="1" spans="1:16382">
      <c r="A576" s="8" t="s">
        <v>34</v>
      </c>
      <c r="B576" s="9" t="s">
        <v>812</v>
      </c>
      <c r="C576" s="9" t="s">
        <v>1004</v>
      </c>
      <c r="D576" s="9" t="s">
        <v>1005</v>
      </c>
      <c r="E576" s="9" t="s">
        <v>1006</v>
      </c>
      <c r="F576" s="10" t="s">
        <v>15</v>
      </c>
      <c r="G576" s="11">
        <v>10</v>
      </c>
      <c r="H576" s="12">
        <v>9.5</v>
      </c>
      <c r="I576" s="16">
        <v>95</v>
      </c>
      <c r="J576" s="1">
        <f t="shared" si="24"/>
        <v>89.1807845</v>
      </c>
      <c r="K576" s="1">
        <f t="shared" si="25"/>
        <v>8.91807845</v>
      </c>
      <c r="XFB576"/>
    </row>
    <row r="577" s="1" customFormat="1" spans="1:16382">
      <c r="A577" s="8" t="s">
        <v>58</v>
      </c>
      <c r="B577" s="9" t="s">
        <v>812</v>
      </c>
      <c r="C577" s="9" t="s">
        <v>1007</v>
      </c>
      <c r="D577" s="9" t="s">
        <v>551</v>
      </c>
      <c r="E577" s="9" t="s">
        <v>859</v>
      </c>
      <c r="F577" s="10" t="s">
        <v>29</v>
      </c>
      <c r="G577" s="11">
        <v>50</v>
      </c>
      <c r="H577" s="12">
        <v>1.7</v>
      </c>
      <c r="I577" s="16">
        <v>85</v>
      </c>
      <c r="J577" s="1">
        <f t="shared" si="24"/>
        <v>79.7933335</v>
      </c>
      <c r="K577" s="1">
        <f t="shared" si="25"/>
        <v>1.59586667</v>
      </c>
      <c r="XFB577"/>
    </row>
    <row r="578" s="1" customFormat="1" spans="1:16382">
      <c r="A578" s="8" t="s">
        <v>34</v>
      </c>
      <c r="B578" s="9" t="s">
        <v>812</v>
      </c>
      <c r="C578" s="9" t="s">
        <v>869</v>
      </c>
      <c r="D578" s="9" t="s">
        <v>870</v>
      </c>
      <c r="E578" s="9" t="s">
        <v>871</v>
      </c>
      <c r="F578" s="10" t="s">
        <v>15</v>
      </c>
      <c r="G578" s="11">
        <v>40</v>
      </c>
      <c r="H578" s="12">
        <v>8.5</v>
      </c>
      <c r="I578" s="16">
        <v>340</v>
      </c>
      <c r="J578" s="1">
        <f t="shared" si="24"/>
        <v>319.173334</v>
      </c>
      <c r="K578" s="1">
        <f t="shared" si="25"/>
        <v>7.97933335</v>
      </c>
      <c r="XFB578"/>
    </row>
    <row r="579" s="1" customFormat="1" spans="1:16382">
      <c r="A579" s="8" t="s">
        <v>34</v>
      </c>
      <c r="B579" s="9" t="s">
        <v>812</v>
      </c>
      <c r="C579" s="9" t="s">
        <v>942</v>
      </c>
      <c r="D579" s="9" t="s">
        <v>943</v>
      </c>
      <c r="E579" s="9" t="s">
        <v>944</v>
      </c>
      <c r="F579" s="10" t="s">
        <v>15</v>
      </c>
      <c r="G579" s="11">
        <v>10</v>
      </c>
      <c r="H579" s="12">
        <v>52.5</v>
      </c>
      <c r="I579" s="16">
        <v>525</v>
      </c>
      <c r="J579" s="1">
        <f t="shared" ref="J579:J642" si="26">I579*0.9387451</f>
        <v>492.8411775</v>
      </c>
      <c r="K579" s="1">
        <f t="shared" ref="K579:K642" si="27">J579/G579</f>
        <v>49.28411775</v>
      </c>
      <c r="XFB579"/>
    </row>
    <row r="580" s="1" customFormat="1" spans="1:16382">
      <c r="A580" s="8" t="s">
        <v>34</v>
      </c>
      <c r="B580" s="9" t="s">
        <v>812</v>
      </c>
      <c r="C580" s="9" t="s">
        <v>813</v>
      </c>
      <c r="D580" s="9" t="s">
        <v>814</v>
      </c>
      <c r="E580" s="9" t="s">
        <v>815</v>
      </c>
      <c r="F580" s="10" t="s">
        <v>15</v>
      </c>
      <c r="G580" s="11">
        <v>30</v>
      </c>
      <c r="H580" s="12">
        <v>52</v>
      </c>
      <c r="I580" s="16">
        <v>1560</v>
      </c>
      <c r="J580" s="1">
        <f t="shared" si="26"/>
        <v>1464.442356</v>
      </c>
      <c r="K580" s="1">
        <f t="shared" si="27"/>
        <v>48.8147452</v>
      </c>
      <c r="XFB580"/>
    </row>
    <row r="581" s="1" customFormat="1" spans="1:16382">
      <c r="A581" s="8" t="s">
        <v>88</v>
      </c>
      <c r="B581" s="9" t="s">
        <v>812</v>
      </c>
      <c r="C581" s="9" t="s">
        <v>1008</v>
      </c>
      <c r="D581" s="9" t="s">
        <v>1009</v>
      </c>
      <c r="E581" s="9" t="s">
        <v>1010</v>
      </c>
      <c r="F581" s="10" t="s">
        <v>29</v>
      </c>
      <c r="G581" s="11">
        <v>200</v>
      </c>
      <c r="H581" s="12">
        <v>6.8</v>
      </c>
      <c r="I581" s="16">
        <v>1360</v>
      </c>
      <c r="J581" s="1">
        <f t="shared" si="26"/>
        <v>1276.693336</v>
      </c>
      <c r="K581" s="1">
        <f t="shared" si="27"/>
        <v>6.38346668</v>
      </c>
      <c r="XFB581"/>
    </row>
    <row r="582" s="1" customFormat="1" spans="1:16382">
      <c r="A582" s="8" t="s">
        <v>34</v>
      </c>
      <c r="B582" s="9" t="s">
        <v>812</v>
      </c>
      <c r="C582" s="9" t="s">
        <v>720</v>
      </c>
      <c r="D582" s="9" t="s">
        <v>394</v>
      </c>
      <c r="E582" s="9" t="s">
        <v>721</v>
      </c>
      <c r="F582" s="10" t="s">
        <v>15</v>
      </c>
      <c r="G582" s="11">
        <v>40</v>
      </c>
      <c r="H582" s="12">
        <v>27.5</v>
      </c>
      <c r="I582" s="16">
        <v>1100</v>
      </c>
      <c r="J582" s="1">
        <f t="shared" si="26"/>
        <v>1032.61961</v>
      </c>
      <c r="K582" s="1">
        <f t="shared" si="27"/>
        <v>25.81549025</v>
      </c>
      <c r="XFB582"/>
    </row>
    <row r="583" s="1" customFormat="1" spans="1:16382">
      <c r="A583" s="8" t="s">
        <v>109</v>
      </c>
      <c r="B583" s="9" t="s">
        <v>812</v>
      </c>
      <c r="C583" s="9" t="s">
        <v>1011</v>
      </c>
      <c r="D583" s="9" t="s">
        <v>1012</v>
      </c>
      <c r="E583" s="9" t="s">
        <v>1013</v>
      </c>
      <c r="F583" s="10" t="s">
        <v>15</v>
      </c>
      <c r="G583" s="11">
        <v>5</v>
      </c>
      <c r="H583" s="12">
        <v>8</v>
      </c>
      <c r="I583" s="16">
        <v>40</v>
      </c>
      <c r="J583" s="1">
        <f t="shared" si="26"/>
        <v>37.549804</v>
      </c>
      <c r="K583" s="1">
        <f t="shared" si="27"/>
        <v>7.5099608</v>
      </c>
      <c r="XFB583"/>
    </row>
    <row r="584" s="1" customFormat="1" spans="1:16382">
      <c r="A584" s="8" t="s">
        <v>467</v>
      </c>
      <c r="B584" s="9" t="s">
        <v>812</v>
      </c>
      <c r="C584" s="9" t="s">
        <v>965</v>
      </c>
      <c r="D584" s="9" t="s">
        <v>966</v>
      </c>
      <c r="E584" s="9" t="s">
        <v>967</v>
      </c>
      <c r="F584" s="10" t="s">
        <v>42</v>
      </c>
      <c r="G584" s="11">
        <v>5</v>
      </c>
      <c r="H584" s="12">
        <v>43</v>
      </c>
      <c r="I584" s="16">
        <v>215</v>
      </c>
      <c r="J584" s="1">
        <f t="shared" si="26"/>
        <v>201.8301965</v>
      </c>
      <c r="K584" s="1">
        <f t="shared" si="27"/>
        <v>40.3660393</v>
      </c>
      <c r="XFB584"/>
    </row>
    <row r="585" s="1" customFormat="1" spans="1:16382">
      <c r="A585" s="8" t="s">
        <v>109</v>
      </c>
      <c r="B585" s="9" t="s">
        <v>812</v>
      </c>
      <c r="C585" s="9" t="s">
        <v>829</v>
      </c>
      <c r="D585" s="9" t="s">
        <v>830</v>
      </c>
      <c r="E585" s="9" t="s">
        <v>165</v>
      </c>
      <c r="F585" s="10" t="s">
        <v>15</v>
      </c>
      <c r="G585" s="11">
        <v>20</v>
      </c>
      <c r="H585" s="12">
        <v>2.5</v>
      </c>
      <c r="I585" s="16">
        <v>50</v>
      </c>
      <c r="J585" s="1">
        <f t="shared" si="26"/>
        <v>46.937255</v>
      </c>
      <c r="K585" s="1">
        <f t="shared" si="27"/>
        <v>2.34686275</v>
      </c>
      <c r="XFB585"/>
    </row>
    <row r="586" s="1" customFormat="1" spans="1:16382">
      <c r="A586" s="8" t="s">
        <v>58</v>
      </c>
      <c r="B586" s="9" t="s">
        <v>812</v>
      </c>
      <c r="C586" s="9" t="s">
        <v>613</v>
      </c>
      <c r="D586" s="9" t="s">
        <v>1003</v>
      </c>
      <c r="E586" s="9" t="s">
        <v>1014</v>
      </c>
      <c r="F586" s="10" t="s">
        <v>15</v>
      </c>
      <c r="G586" s="11">
        <v>30</v>
      </c>
      <c r="H586" s="12">
        <v>6</v>
      </c>
      <c r="I586" s="16">
        <v>180</v>
      </c>
      <c r="J586" s="1">
        <f t="shared" si="26"/>
        <v>168.974118</v>
      </c>
      <c r="K586" s="1">
        <f t="shared" si="27"/>
        <v>5.6324706</v>
      </c>
      <c r="XFB586"/>
    </row>
    <row r="587" s="1" customFormat="1" spans="1:16382">
      <c r="A587" s="8" t="s">
        <v>109</v>
      </c>
      <c r="B587" s="9" t="s">
        <v>812</v>
      </c>
      <c r="C587" s="9" t="s">
        <v>931</v>
      </c>
      <c r="D587" s="9" t="s">
        <v>932</v>
      </c>
      <c r="E587" s="9" t="s">
        <v>535</v>
      </c>
      <c r="F587" s="10" t="s">
        <v>15</v>
      </c>
      <c r="G587" s="11">
        <v>20</v>
      </c>
      <c r="H587" s="12">
        <v>4</v>
      </c>
      <c r="I587" s="16">
        <v>80</v>
      </c>
      <c r="J587" s="1">
        <f t="shared" si="26"/>
        <v>75.099608</v>
      </c>
      <c r="K587" s="1">
        <f t="shared" si="27"/>
        <v>3.7549804</v>
      </c>
      <c r="XFB587"/>
    </row>
    <row r="588" s="1" customFormat="1" spans="1:16382">
      <c r="A588" s="8" t="s">
        <v>999</v>
      </c>
      <c r="B588" s="9" t="s">
        <v>812</v>
      </c>
      <c r="C588" s="9" t="s">
        <v>1000</v>
      </c>
      <c r="D588" s="9" t="s">
        <v>1001</v>
      </c>
      <c r="E588" s="9" t="s">
        <v>748</v>
      </c>
      <c r="F588" s="10" t="s">
        <v>15</v>
      </c>
      <c r="G588" s="11">
        <v>20</v>
      </c>
      <c r="H588" s="12">
        <v>2.5</v>
      </c>
      <c r="I588" s="16">
        <v>50</v>
      </c>
      <c r="J588" s="1">
        <f t="shared" si="26"/>
        <v>46.937255</v>
      </c>
      <c r="K588" s="1">
        <f t="shared" si="27"/>
        <v>2.34686275</v>
      </c>
      <c r="XFB588"/>
    </row>
    <row r="589" s="1" customFormat="1" spans="1:16382">
      <c r="A589" s="8" t="s">
        <v>34</v>
      </c>
      <c r="B589" s="9" t="s">
        <v>812</v>
      </c>
      <c r="C589" s="9" t="s">
        <v>1015</v>
      </c>
      <c r="D589" s="9" t="s">
        <v>1016</v>
      </c>
      <c r="E589" s="9" t="s">
        <v>1017</v>
      </c>
      <c r="F589" s="10" t="s">
        <v>15</v>
      </c>
      <c r="G589" s="11">
        <v>1</v>
      </c>
      <c r="H589" s="12">
        <v>10.5</v>
      </c>
      <c r="I589" s="16">
        <v>10.5</v>
      </c>
      <c r="J589" s="1">
        <f t="shared" si="26"/>
        <v>9.85682355</v>
      </c>
      <c r="K589" s="1">
        <f t="shared" si="27"/>
        <v>9.85682355</v>
      </c>
      <c r="XFB589"/>
    </row>
    <row r="590" s="1" customFormat="1" spans="1:16382">
      <c r="A590" s="8" t="s">
        <v>34</v>
      </c>
      <c r="B590" s="9" t="s">
        <v>812</v>
      </c>
      <c r="C590" s="9" t="s">
        <v>942</v>
      </c>
      <c r="D590" s="9" t="s">
        <v>943</v>
      </c>
      <c r="E590" s="9" t="s">
        <v>944</v>
      </c>
      <c r="F590" s="10" t="s">
        <v>15</v>
      </c>
      <c r="G590" s="11">
        <v>10</v>
      </c>
      <c r="H590" s="12">
        <v>52.5</v>
      </c>
      <c r="I590" s="16">
        <v>525</v>
      </c>
      <c r="J590" s="1">
        <f t="shared" si="26"/>
        <v>492.8411775</v>
      </c>
      <c r="K590" s="1">
        <f t="shared" si="27"/>
        <v>49.28411775</v>
      </c>
      <c r="XFB590"/>
    </row>
    <row r="591" s="1" customFormat="1" spans="1:16382">
      <c r="A591" s="8" t="s">
        <v>58</v>
      </c>
      <c r="B591" s="9" t="s">
        <v>812</v>
      </c>
      <c r="C591" s="9" t="s">
        <v>1007</v>
      </c>
      <c r="D591" s="9" t="s">
        <v>551</v>
      </c>
      <c r="E591" s="9" t="s">
        <v>859</v>
      </c>
      <c r="F591" s="10" t="s">
        <v>29</v>
      </c>
      <c r="G591" s="11">
        <v>50</v>
      </c>
      <c r="H591" s="12">
        <v>1.7</v>
      </c>
      <c r="I591" s="16">
        <v>85</v>
      </c>
      <c r="J591" s="1">
        <f t="shared" si="26"/>
        <v>79.7933335</v>
      </c>
      <c r="K591" s="1">
        <f t="shared" si="27"/>
        <v>1.59586667</v>
      </c>
      <c r="XFB591"/>
    </row>
    <row r="592" s="1" customFormat="1" spans="1:16382">
      <c r="A592" s="8" t="s">
        <v>109</v>
      </c>
      <c r="B592" s="9" t="s">
        <v>812</v>
      </c>
      <c r="C592" s="9" t="s">
        <v>1018</v>
      </c>
      <c r="D592" s="9" t="s">
        <v>1019</v>
      </c>
      <c r="E592" s="9" t="s">
        <v>1020</v>
      </c>
      <c r="F592" s="10" t="s">
        <v>15</v>
      </c>
      <c r="G592" s="11">
        <v>10</v>
      </c>
      <c r="H592" s="12">
        <v>6.5</v>
      </c>
      <c r="I592" s="16">
        <v>65</v>
      </c>
      <c r="J592" s="1">
        <f t="shared" si="26"/>
        <v>61.0184315</v>
      </c>
      <c r="K592" s="1">
        <f t="shared" si="27"/>
        <v>6.10184315</v>
      </c>
      <c r="XFB592"/>
    </row>
    <row r="593" s="1" customFormat="1" spans="1:16382">
      <c r="A593" s="8" t="s">
        <v>505</v>
      </c>
      <c r="B593" s="9" t="s">
        <v>812</v>
      </c>
      <c r="C593" s="9" t="s">
        <v>1021</v>
      </c>
      <c r="D593" s="9" t="s">
        <v>1022</v>
      </c>
      <c r="E593" s="9" t="s">
        <v>500</v>
      </c>
      <c r="F593" s="10" t="s">
        <v>42</v>
      </c>
      <c r="G593" s="11">
        <v>5</v>
      </c>
      <c r="H593" s="12">
        <v>5</v>
      </c>
      <c r="I593" s="16">
        <v>25</v>
      </c>
      <c r="J593" s="1">
        <f t="shared" si="26"/>
        <v>23.4686275</v>
      </c>
      <c r="K593" s="1">
        <f t="shared" si="27"/>
        <v>4.6937255</v>
      </c>
      <c r="XFB593"/>
    </row>
    <row r="594" s="1" customFormat="1" spans="1:16382">
      <c r="A594" s="8" t="s">
        <v>34</v>
      </c>
      <c r="B594" s="9" t="s">
        <v>812</v>
      </c>
      <c r="C594" s="9" t="s">
        <v>806</v>
      </c>
      <c r="D594" s="9" t="s">
        <v>807</v>
      </c>
      <c r="E594" s="9" t="s">
        <v>808</v>
      </c>
      <c r="F594" s="10" t="s">
        <v>15</v>
      </c>
      <c r="G594" s="11">
        <v>10</v>
      </c>
      <c r="H594" s="12">
        <v>3</v>
      </c>
      <c r="I594" s="16">
        <v>30</v>
      </c>
      <c r="J594" s="1">
        <f t="shared" si="26"/>
        <v>28.162353</v>
      </c>
      <c r="K594" s="1">
        <f t="shared" si="27"/>
        <v>2.8162353</v>
      </c>
      <c r="XFB594"/>
    </row>
    <row r="595" s="1" customFormat="1" spans="1:16382">
      <c r="A595" s="8" t="s">
        <v>34</v>
      </c>
      <c r="B595" s="9" t="s">
        <v>812</v>
      </c>
      <c r="C595" s="9" t="s">
        <v>1023</v>
      </c>
      <c r="D595" s="9" t="s">
        <v>1024</v>
      </c>
      <c r="E595" s="9" t="s">
        <v>1025</v>
      </c>
      <c r="F595" s="10" t="s">
        <v>15</v>
      </c>
      <c r="G595" s="11">
        <v>5</v>
      </c>
      <c r="H595" s="12">
        <v>2.5</v>
      </c>
      <c r="I595" s="16">
        <v>12.5</v>
      </c>
      <c r="J595" s="1">
        <f t="shared" si="26"/>
        <v>11.73431375</v>
      </c>
      <c r="K595" s="1">
        <f t="shared" si="27"/>
        <v>2.34686275</v>
      </c>
      <c r="XFB595"/>
    </row>
    <row r="596" s="1" customFormat="1" spans="1:16382">
      <c r="A596" s="8" t="s">
        <v>34</v>
      </c>
      <c r="B596" s="9" t="s">
        <v>812</v>
      </c>
      <c r="C596" s="9" t="s">
        <v>1026</v>
      </c>
      <c r="D596" s="9" t="s">
        <v>1027</v>
      </c>
      <c r="E596" s="9" t="s">
        <v>1025</v>
      </c>
      <c r="F596" s="10" t="s">
        <v>15</v>
      </c>
      <c r="G596" s="11">
        <v>5</v>
      </c>
      <c r="H596" s="12">
        <v>12</v>
      </c>
      <c r="I596" s="16">
        <v>60</v>
      </c>
      <c r="J596" s="1">
        <f t="shared" si="26"/>
        <v>56.324706</v>
      </c>
      <c r="K596" s="1">
        <f t="shared" si="27"/>
        <v>11.2649412</v>
      </c>
      <c r="XFB596"/>
    </row>
    <row r="597" s="1" customFormat="1" spans="1:16382">
      <c r="A597" s="8" t="s">
        <v>109</v>
      </c>
      <c r="B597" s="9" t="s">
        <v>812</v>
      </c>
      <c r="C597" s="9" t="s">
        <v>774</v>
      </c>
      <c r="D597" s="9" t="s">
        <v>775</v>
      </c>
      <c r="E597" s="9" t="s">
        <v>776</v>
      </c>
      <c r="F597" s="10" t="s">
        <v>15</v>
      </c>
      <c r="G597" s="11">
        <v>10</v>
      </c>
      <c r="H597" s="12">
        <v>9.5</v>
      </c>
      <c r="I597" s="24">
        <v>15</v>
      </c>
      <c r="J597" s="1">
        <f t="shared" si="26"/>
        <v>14.0811765</v>
      </c>
      <c r="K597" s="1">
        <f t="shared" si="27"/>
        <v>1.40811765</v>
      </c>
      <c r="XFB597"/>
    </row>
    <row r="598" s="1" customFormat="1" spans="1:16382">
      <c r="A598" s="8" t="s">
        <v>34</v>
      </c>
      <c r="B598" s="9" t="s">
        <v>812</v>
      </c>
      <c r="C598" s="9" t="s">
        <v>845</v>
      </c>
      <c r="D598" s="9" t="s">
        <v>924</v>
      </c>
      <c r="E598" s="9" t="s">
        <v>925</v>
      </c>
      <c r="F598" s="10" t="s">
        <v>42</v>
      </c>
      <c r="G598" s="11">
        <v>20</v>
      </c>
      <c r="H598" s="12">
        <v>4.9</v>
      </c>
      <c r="I598" s="24">
        <v>26</v>
      </c>
      <c r="J598" s="1">
        <f t="shared" si="26"/>
        <v>24.4073726</v>
      </c>
      <c r="K598" s="1">
        <f t="shared" si="27"/>
        <v>1.22036863</v>
      </c>
      <c r="XFB598"/>
    </row>
    <row r="599" s="1" customFormat="1" spans="1:16382">
      <c r="A599" s="8" t="s">
        <v>109</v>
      </c>
      <c r="B599" s="9" t="s">
        <v>1028</v>
      </c>
      <c r="C599" s="9" t="s">
        <v>851</v>
      </c>
      <c r="D599" s="9" t="s">
        <v>852</v>
      </c>
      <c r="E599" s="9" t="s">
        <v>853</v>
      </c>
      <c r="F599" s="10" t="s">
        <v>15</v>
      </c>
      <c r="G599" s="11">
        <v>50</v>
      </c>
      <c r="H599" s="12">
        <v>17</v>
      </c>
      <c r="I599" s="16">
        <v>850</v>
      </c>
      <c r="J599" s="1">
        <f t="shared" si="26"/>
        <v>797.933335</v>
      </c>
      <c r="K599" s="1">
        <f t="shared" si="27"/>
        <v>15.9586667</v>
      </c>
      <c r="XFB599"/>
    </row>
    <row r="600" s="1" customFormat="1" spans="1:16382">
      <c r="A600" s="8" t="s">
        <v>34</v>
      </c>
      <c r="B600" s="9" t="s">
        <v>1028</v>
      </c>
      <c r="C600" s="9" t="s">
        <v>1029</v>
      </c>
      <c r="D600" s="9" t="s">
        <v>1030</v>
      </c>
      <c r="E600" s="9" t="s">
        <v>41</v>
      </c>
      <c r="F600" s="10" t="s">
        <v>15</v>
      </c>
      <c r="G600" s="11">
        <v>20</v>
      </c>
      <c r="H600" s="12">
        <v>3</v>
      </c>
      <c r="I600" s="16">
        <v>60</v>
      </c>
      <c r="J600" s="1">
        <f t="shared" si="26"/>
        <v>56.324706</v>
      </c>
      <c r="K600" s="1">
        <f t="shared" si="27"/>
        <v>2.8162353</v>
      </c>
      <c r="XFB600"/>
    </row>
    <row r="601" s="1" customFormat="1" spans="1:16382">
      <c r="A601" s="8" t="s">
        <v>34</v>
      </c>
      <c r="B601" s="9" t="s">
        <v>1028</v>
      </c>
      <c r="C601" s="9" t="s">
        <v>1031</v>
      </c>
      <c r="D601" s="9" t="s">
        <v>796</v>
      </c>
      <c r="E601" s="9" t="s">
        <v>1032</v>
      </c>
      <c r="F601" s="10" t="s">
        <v>15</v>
      </c>
      <c r="G601" s="11">
        <v>50</v>
      </c>
      <c r="H601" s="12">
        <v>8.5</v>
      </c>
      <c r="I601" s="16">
        <v>425</v>
      </c>
      <c r="J601" s="1">
        <f t="shared" si="26"/>
        <v>398.9666675</v>
      </c>
      <c r="K601" s="1">
        <f t="shared" si="27"/>
        <v>7.97933335</v>
      </c>
      <c r="XFB601"/>
    </row>
    <row r="602" s="1" customFormat="1" spans="1:16382">
      <c r="A602" s="8" t="s">
        <v>34</v>
      </c>
      <c r="B602" s="9" t="s">
        <v>1028</v>
      </c>
      <c r="C602" s="9" t="s">
        <v>1033</v>
      </c>
      <c r="D602" s="9" t="s">
        <v>1034</v>
      </c>
      <c r="E602" s="9" t="s">
        <v>724</v>
      </c>
      <c r="F602" s="10" t="s">
        <v>42</v>
      </c>
      <c r="G602" s="11">
        <v>10</v>
      </c>
      <c r="H602" s="12">
        <v>58</v>
      </c>
      <c r="I602" s="16">
        <v>580</v>
      </c>
      <c r="J602" s="1">
        <f t="shared" si="26"/>
        <v>544.472158</v>
      </c>
      <c r="K602" s="1">
        <f t="shared" si="27"/>
        <v>54.4472158</v>
      </c>
      <c r="XFB602"/>
    </row>
    <row r="603" s="1" customFormat="1" spans="1:16382">
      <c r="A603" s="8" t="s">
        <v>109</v>
      </c>
      <c r="B603" s="9" t="s">
        <v>1028</v>
      </c>
      <c r="C603" s="9" t="s">
        <v>780</v>
      </c>
      <c r="D603" s="9" t="s">
        <v>781</v>
      </c>
      <c r="E603" s="9" t="s">
        <v>726</v>
      </c>
      <c r="F603" s="10" t="s">
        <v>15</v>
      </c>
      <c r="G603" s="11">
        <v>10</v>
      </c>
      <c r="H603" s="12">
        <v>6</v>
      </c>
      <c r="I603" s="16">
        <v>60</v>
      </c>
      <c r="J603" s="1">
        <f t="shared" si="26"/>
        <v>56.324706</v>
      </c>
      <c r="K603" s="1">
        <f t="shared" si="27"/>
        <v>5.6324706</v>
      </c>
      <c r="XFB603"/>
    </row>
    <row r="604" s="1" customFormat="1" spans="1:16382">
      <c r="A604" s="8" t="s">
        <v>109</v>
      </c>
      <c r="B604" s="9" t="s">
        <v>1028</v>
      </c>
      <c r="C604" s="9" t="s">
        <v>1035</v>
      </c>
      <c r="D604" s="9" t="s">
        <v>1036</v>
      </c>
      <c r="E604" s="9" t="s">
        <v>823</v>
      </c>
      <c r="F604" s="10" t="s">
        <v>50</v>
      </c>
      <c r="G604" s="11">
        <v>10</v>
      </c>
      <c r="H604" s="12">
        <v>5</v>
      </c>
      <c r="I604" s="16">
        <v>50</v>
      </c>
      <c r="J604" s="1">
        <f t="shared" si="26"/>
        <v>46.937255</v>
      </c>
      <c r="K604" s="1">
        <f t="shared" si="27"/>
        <v>4.6937255</v>
      </c>
      <c r="XFB604"/>
    </row>
    <row r="605" s="1" customFormat="1" spans="1:16382">
      <c r="A605" s="8" t="s">
        <v>109</v>
      </c>
      <c r="B605" s="9" t="s">
        <v>1028</v>
      </c>
      <c r="C605" s="9" t="s">
        <v>841</v>
      </c>
      <c r="D605" s="9" t="s">
        <v>490</v>
      </c>
      <c r="E605" s="9" t="s">
        <v>842</v>
      </c>
      <c r="F605" s="10" t="s">
        <v>42</v>
      </c>
      <c r="G605" s="11">
        <v>10</v>
      </c>
      <c r="H605" s="12">
        <v>3.5</v>
      </c>
      <c r="I605" s="16">
        <v>35</v>
      </c>
      <c r="J605" s="1">
        <f t="shared" si="26"/>
        <v>32.8560785</v>
      </c>
      <c r="K605" s="1">
        <f t="shared" si="27"/>
        <v>3.28560785</v>
      </c>
      <c r="XFB605"/>
    </row>
    <row r="606" s="1" customFormat="1" spans="1:16382">
      <c r="A606" s="8" t="s">
        <v>109</v>
      </c>
      <c r="B606" s="9" t="s">
        <v>1028</v>
      </c>
      <c r="C606" s="9" t="s">
        <v>1037</v>
      </c>
      <c r="D606" s="9" t="s">
        <v>1038</v>
      </c>
      <c r="E606" s="9" t="s">
        <v>69</v>
      </c>
      <c r="F606" s="10" t="s">
        <v>42</v>
      </c>
      <c r="G606" s="11">
        <v>1</v>
      </c>
      <c r="H606" s="12">
        <v>33</v>
      </c>
      <c r="I606" s="16">
        <v>33</v>
      </c>
      <c r="J606" s="1">
        <f t="shared" si="26"/>
        <v>30.9785883</v>
      </c>
      <c r="K606" s="1">
        <f t="shared" si="27"/>
        <v>30.9785883</v>
      </c>
      <c r="XFB606"/>
    </row>
    <row r="607" s="1" customFormat="1" spans="1:16382">
      <c r="A607" s="8" t="s">
        <v>34</v>
      </c>
      <c r="B607" s="9" t="s">
        <v>1028</v>
      </c>
      <c r="C607" s="9" t="s">
        <v>1039</v>
      </c>
      <c r="D607" s="9" t="s">
        <v>1040</v>
      </c>
      <c r="E607" s="9" t="s">
        <v>1041</v>
      </c>
      <c r="F607" s="10" t="s">
        <v>15</v>
      </c>
      <c r="G607" s="11">
        <v>20</v>
      </c>
      <c r="H607" s="12">
        <v>10.05</v>
      </c>
      <c r="I607" s="16">
        <v>201</v>
      </c>
      <c r="J607" s="1">
        <f t="shared" si="26"/>
        <v>188.6877651</v>
      </c>
      <c r="K607" s="1">
        <f t="shared" si="27"/>
        <v>9.434388255</v>
      </c>
      <c r="XFB607"/>
    </row>
    <row r="608" s="1" customFormat="1" spans="1:16382">
      <c r="A608" s="8" t="s">
        <v>34</v>
      </c>
      <c r="B608" s="9" t="s">
        <v>1028</v>
      </c>
      <c r="C608" s="9" t="s">
        <v>1042</v>
      </c>
      <c r="D608" s="9" t="s">
        <v>1043</v>
      </c>
      <c r="E608" s="9" t="s">
        <v>1044</v>
      </c>
      <c r="F608" s="10" t="s">
        <v>15</v>
      </c>
      <c r="G608" s="11">
        <v>4</v>
      </c>
      <c r="H608" s="12">
        <v>70</v>
      </c>
      <c r="I608" s="16">
        <v>280</v>
      </c>
      <c r="J608" s="1">
        <f t="shared" si="26"/>
        <v>262.848628</v>
      </c>
      <c r="K608" s="1">
        <f t="shared" si="27"/>
        <v>65.712157</v>
      </c>
      <c r="XFB608"/>
    </row>
    <row r="609" s="1" customFormat="1" spans="1:16382">
      <c r="A609" s="8" t="s">
        <v>34</v>
      </c>
      <c r="B609" s="9" t="s">
        <v>1028</v>
      </c>
      <c r="C609" s="9" t="s">
        <v>1045</v>
      </c>
      <c r="D609" s="9" t="s">
        <v>1046</v>
      </c>
      <c r="E609" s="9" t="s">
        <v>1047</v>
      </c>
      <c r="F609" s="10" t="s">
        <v>15</v>
      </c>
      <c r="G609" s="11">
        <v>20</v>
      </c>
      <c r="H609" s="12">
        <v>45.5</v>
      </c>
      <c r="I609" s="16">
        <v>910</v>
      </c>
      <c r="J609" s="1">
        <f t="shared" si="26"/>
        <v>854.258041</v>
      </c>
      <c r="K609" s="1">
        <f t="shared" si="27"/>
        <v>42.71290205</v>
      </c>
      <c r="XFB609"/>
    </row>
    <row r="610" s="1" customFormat="1" spans="1:16382">
      <c r="A610" s="8" t="s">
        <v>109</v>
      </c>
      <c r="B610" s="9" t="s">
        <v>1028</v>
      </c>
      <c r="C610" s="9" t="s">
        <v>851</v>
      </c>
      <c r="D610" s="9" t="s">
        <v>852</v>
      </c>
      <c r="E610" s="9" t="s">
        <v>853</v>
      </c>
      <c r="F610" s="10" t="s">
        <v>15</v>
      </c>
      <c r="G610" s="11">
        <v>100</v>
      </c>
      <c r="H610" s="12">
        <v>17</v>
      </c>
      <c r="I610" s="16">
        <v>1700</v>
      </c>
      <c r="J610" s="1">
        <f t="shared" si="26"/>
        <v>1595.86667</v>
      </c>
      <c r="K610" s="1">
        <f t="shared" si="27"/>
        <v>15.9586667</v>
      </c>
      <c r="XFB610"/>
    </row>
    <row r="611" s="1" customFormat="1" spans="1:16382">
      <c r="A611" s="8" t="s">
        <v>34</v>
      </c>
      <c r="B611" s="9" t="s">
        <v>1028</v>
      </c>
      <c r="C611" s="9" t="s">
        <v>824</v>
      </c>
      <c r="D611" s="9" t="s">
        <v>825</v>
      </c>
      <c r="E611" s="9" t="s">
        <v>826</v>
      </c>
      <c r="F611" s="10" t="s">
        <v>15</v>
      </c>
      <c r="G611" s="11">
        <v>20</v>
      </c>
      <c r="H611" s="12">
        <v>21.8</v>
      </c>
      <c r="I611" s="16">
        <v>436</v>
      </c>
      <c r="J611" s="1">
        <f t="shared" si="26"/>
        <v>409.2928636</v>
      </c>
      <c r="K611" s="1">
        <f t="shared" si="27"/>
        <v>20.46464318</v>
      </c>
      <c r="XFB611"/>
    </row>
    <row r="612" s="1" customFormat="1" spans="1:16382">
      <c r="A612" s="8" t="s">
        <v>505</v>
      </c>
      <c r="B612" s="9" t="s">
        <v>1028</v>
      </c>
      <c r="C612" s="9" t="s">
        <v>1048</v>
      </c>
      <c r="D612" s="9" t="s">
        <v>224</v>
      </c>
      <c r="E612" s="9" t="s">
        <v>718</v>
      </c>
      <c r="F612" s="10" t="s">
        <v>42</v>
      </c>
      <c r="G612" s="11">
        <v>120</v>
      </c>
      <c r="H612" s="12">
        <v>2.5</v>
      </c>
      <c r="I612" s="16">
        <v>300</v>
      </c>
      <c r="J612" s="1">
        <f t="shared" si="26"/>
        <v>281.62353</v>
      </c>
      <c r="K612" s="1">
        <f t="shared" si="27"/>
        <v>2.34686275</v>
      </c>
      <c r="XFB612"/>
    </row>
    <row r="613" s="1" customFormat="1" spans="1:16382">
      <c r="A613" s="8" t="s">
        <v>505</v>
      </c>
      <c r="B613" s="9" t="s">
        <v>1028</v>
      </c>
      <c r="C613" s="9" t="s">
        <v>1048</v>
      </c>
      <c r="D613" s="9" t="s">
        <v>224</v>
      </c>
      <c r="E613" s="9" t="s">
        <v>718</v>
      </c>
      <c r="F613" s="10" t="s">
        <v>42</v>
      </c>
      <c r="G613" s="11">
        <v>30</v>
      </c>
      <c r="H613" s="12">
        <v>2.5</v>
      </c>
      <c r="I613" s="16">
        <v>75</v>
      </c>
      <c r="J613" s="1">
        <f t="shared" si="26"/>
        <v>70.4058825</v>
      </c>
      <c r="K613" s="1">
        <f t="shared" si="27"/>
        <v>2.34686275</v>
      </c>
      <c r="XFB613"/>
    </row>
    <row r="614" s="1" customFormat="1" spans="1:16382">
      <c r="A614" s="8" t="s">
        <v>505</v>
      </c>
      <c r="B614" s="9" t="s">
        <v>1028</v>
      </c>
      <c r="C614" s="9" t="s">
        <v>621</v>
      </c>
      <c r="D614" s="9" t="s">
        <v>153</v>
      </c>
      <c r="E614" s="9" t="s">
        <v>742</v>
      </c>
      <c r="F614" s="10" t="s">
        <v>29</v>
      </c>
      <c r="G614" s="11">
        <v>1000</v>
      </c>
      <c r="H614" s="12">
        <v>1.5</v>
      </c>
      <c r="I614" s="16">
        <v>1500</v>
      </c>
      <c r="J614" s="1">
        <f t="shared" si="26"/>
        <v>1408.11765</v>
      </c>
      <c r="K614" s="1">
        <f t="shared" si="27"/>
        <v>1.40811765</v>
      </c>
      <c r="XFB614"/>
    </row>
    <row r="615" s="1" customFormat="1" spans="1:16382">
      <c r="A615" s="8" t="s">
        <v>34</v>
      </c>
      <c r="B615" s="9" t="s">
        <v>1028</v>
      </c>
      <c r="C615" s="9" t="s">
        <v>1045</v>
      </c>
      <c r="D615" s="9" t="s">
        <v>1046</v>
      </c>
      <c r="E615" s="9" t="s">
        <v>1047</v>
      </c>
      <c r="F615" s="10" t="s">
        <v>15</v>
      </c>
      <c r="G615" s="11">
        <v>20</v>
      </c>
      <c r="H615" s="12">
        <v>45.5</v>
      </c>
      <c r="I615" s="16">
        <v>910</v>
      </c>
      <c r="J615" s="1">
        <f t="shared" si="26"/>
        <v>854.258041</v>
      </c>
      <c r="K615" s="1">
        <f t="shared" si="27"/>
        <v>42.71290205</v>
      </c>
      <c r="XFB615"/>
    </row>
    <row r="616" s="1" customFormat="1" spans="1:16382">
      <c r="A616" s="8" t="s">
        <v>109</v>
      </c>
      <c r="B616" s="9" t="s">
        <v>1028</v>
      </c>
      <c r="C616" s="9" t="s">
        <v>1049</v>
      </c>
      <c r="D616" s="9" t="s">
        <v>1050</v>
      </c>
      <c r="E616" s="9" t="s">
        <v>1051</v>
      </c>
      <c r="F616" s="10" t="s">
        <v>15</v>
      </c>
      <c r="G616" s="11">
        <v>50</v>
      </c>
      <c r="H616" s="12">
        <v>13</v>
      </c>
      <c r="I616" s="16">
        <v>650</v>
      </c>
      <c r="J616" s="1">
        <f t="shared" si="26"/>
        <v>610.184315</v>
      </c>
      <c r="K616" s="1">
        <f t="shared" si="27"/>
        <v>12.2036863</v>
      </c>
      <c r="XFB616"/>
    </row>
    <row r="617" s="1" customFormat="1" spans="1:16382">
      <c r="A617" s="8" t="s">
        <v>34</v>
      </c>
      <c r="B617" s="9" t="s">
        <v>1028</v>
      </c>
      <c r="C617" s="9" t="s">
        <v>1052</v>
      </c>
      <c r="D617" s="9" t="s">
        <v>1053</v>
      </c>
      <c r="E617" s="9" t="s">
        <v>811</v>
      </c>
      <c r="F617" s="10" t="s">
        <v>15</v>
      </c>
      <c r="G617" s="11">
        <v>5</v>
      </c>
      <c r="H617" s="12">
        <v>6.5</v>
      </c>
      <c r="I617" s="16">
        <v>32.5</v>
      </c>
      <c r="J617" s="1">
        <f t="shared" si="26"/>
        <v>30.50921575</v>
      </c>
      <c r="K617" s="1">
        <f t="shared" si="27"/>
        <v>6.10184315</v>
      </c>
      <c r="XFB617"/>
    </row>
    <row r="618" s="1" customFormat="1" spans="1:16382">
      <c r="A618" s="8" t="s">
        <v>505</v>
      </c>
      <c r="B618" s="9" t="s">
        <v>1028</v>
      </c>
      <c r="C618" s="9" t="s">
        <v>621</v>
      </c>
      <c r="D618" s="9" t="s">
        <v>153</v>
      </c>
      <c r="E618" s="9" t="s">
        <v>742</v>
      </c>
      <c r="F618" s="10" t="s">
        <v>29</v>
      </c>
      <c r="G618" s="11">
        <v>2000</v>
      </c>
      <c r="H618" s="12">
        <v>1.5</v>
      </c>
      <c r="I618" s="16">
        <v>3000</v>
      </c>
      <c r="J618" s="1">
        <f t="shared" si="26"/>
        <v>2816.2353</v>
      </c>
      <c r="K618" s="1">
        <f t="shared" si="27"/>
        <v>1.40811765</v>
      </c>
      <c r="XFB618"/>
    </row>
    <row r="619" s="1" customFormat="1" spans="1:16382">
      <c r="A619" s="8" t="s">
        <v>34</v>
      </c>
      <c r="B619" s="9" t="s">
        <v>1028</v>
      </c>
      <c r="C619" s="9" t="s">
        <v>1054</v>
      </c>
      <c r="D619" s="9" t="s">
        <v>1055</v>
      </c>
      <c r="E619" s="9" t="s">
        <v>1056</v>
      </c>
      <c r="F619" s="10" t="s">
        <v>15</v>
      </c>
      <c r="G619" s="11">
        <v>10</v>
      </c>
      <c r="H619" s="12">
        <v>32.1</v>
      </c>
      <c r="I619" s="16">
        <v>321</v>
      </c>
      <c r="J619" s="1">
        <f t="shared" si="26"/>
        <v>301.3371771</v>
      </c>
      <c r="K619" s="1">
        <f t="shared" si="27"/>
        <v>30.13371771</v>
      </c>
      <c r="XFB619"/>
    </row>
    <row r="620" s="1" customFormat="1" spans="1:16382">
      <c r="A620" s="8" t="s">
        <v>34</v>
      </c>
      <c r="B620" s="9" t="s">
        <v>1028</v>
      </c>
      <c r="C620" s="9" t="s">
        <v>1057</v>
      </c>
      <c r="D620" s="9" t="s">
        <v>1058</v>
      </c>
      <c r="E620" s="9" t="s">
        <v>1014</v>
      </c>
      <c r="F620" s="10" t="s">
        <v>15</v>
      </c>
      <c r="G620" s="11">
        <v>20</v>
      </c>
      <c r="H620" s="12">
        <v>10.5</v>
      </c>
      <c r="I620" s="16">
        <v>210</v>
      </c>
      <c r="J620" s="1">
        <f t="shared" si="26"/>
        <v>197.136471</v>
      </c>
      <c r="K620" s="1">
        <f t="shared" si="27"/>
        <v>9.85682355</v>
      </c>
      <c r="XFB620"/>
    </row>
    <row r="621" s="1" customFormat="1" spans="1:16382">
      <c r="A621" s="8" t="s">
        <v>505</v>
      </c>
      <c r="B621" s="9" t="s">
        <v>1028</v>
      </c>
      <c r="C621" s="9" t="s">
        <v>621</v>
      </c>
      <c r="D621" s="9" t="s">
        <v>153</v>
      </c>
      <c r="E621" s="9" t="s">
        <v>742</v>
      </c>
      <c r="F621" s="10" t="s">
        <v>29</v>
      </c>
      <c r="G621" s="11">
        <v>4000</v>
      </c>
      <c r="H621" s="12">
        <v>1.5</v>
      </c>
      <c r="I621" s="16">
        <v>6000</v>
      </c>
      <c r="J621" s="1">
        <f t="shared" si="26"/>
        <v>5632.4706</v>
      </c>
      <c r="K621" s="1">
        <f t="shared" si="27"/>
        <v>1.40811765</v>
      </c>
      <c r="XFB621"/>
    </row>
    <row r="622" s="1" customFormat="1" spans="1:16382">
      <c r="A622" s="8" t="s">
        <v>109</v>
      </c>
      <c r="B622" s="9" t="s">
        <v>1028</v>
      </c>
      <c r="C622" s="9" t="s">
        <v>1049</v>
      </c>
      <c r="D622" s="9" t="s">
        <v>1050</v>
      </c>
      <c r="E622" s="9" t="s">
        <v>1051</v>
      </c>
      <c r="F622" s="10" t="s">
        <v>15</v>
      </c>
      <c r="G622" s="11">
        <v>50</v>
      </c>
      <c r="H622" s="12">
        <v>13</v>
      </c>
      <c r="I622" s="16">
        <v>650</v>
      </c>
      <c r="J622" s="1">
        <f t="shared" si="26"/>
        <v>610.184315</v>
      </c>
      <c r="K622" s="1">
        <f t="shared" si="27"/>
        <v>12.2036863</v>
      </c>
      <c r="XFB622"/>
    </row>
    <row r="623" s="1" customFormat="1" spans="1:16382">
      <c r="A623" s="8" t="s">
        <v>34</v>
      </c>
      <c r="B623" s="9" t="s">
        <v>1028</v>
      </c>
      <c r="C623" s="9" t="s">
        <v>1029</v>
      </c>
      <c r="D623" s="9" t="s">
        <v>1030</v>
      </c>
      <c r="E623" s="9" t="s">
        <v>41</v>
      </c>
      <c r="F623" s="10" t="s">
        <v>15</v>
      </c>
      <c r="G623" s="11">
        <v>-20</v>
      </c>
      <c r="H623" s="12">
        <v>3</v>
      </c>
      <c r="I623" s="16">
        <v>-60</v>
      </c>
      <c r="J623" s="1">
        <f t="shared" si="26"/>
        <v>-56.324706</v>
      </c>
      <c r="K623" s="1">
        <f t="shared" si="27"/>
        <v>2.8162353</v>
      </c>
      <c r="XFB623"/>
    </row>
    <row r="624" s="1" customFormat="1" spans="1:16382">
      <c r="A624" s="8" t="s">
        <v>679</v>
      </c>
      <c r="B624" s="9" t="s">
        <v>1059</v>
      </c>
      <c r="C624" s="9" t="s">
        <v>681</v>
      </c>
      <c r="D624" s="9" t="s">
        <v>682</v>
      </c>
      <c r="E624" s="9" t="s">
        <v>679</v>
      </c>
      <c r="F624" s="10" t="s">
        <v>15</v>
      </c>
      <c r="G624" s="11">
        <v>600</v>
      </c>
      <c r="H624" s="12">
        <v>35.5</v>
      </c>
      <c r="I624" s="16">
        <v>21300</v>
      </c>
      <c r="J624" s="1">
        <f t="shared" si="26"/>
        <v>19995.27063</v>
      </c>
      <c r="K624" s="1">
        <f t="shared" si="27"/>
        <v>33.32545105</v>
      </c>
      <c r="XFB624"/>
    </row>
    <row r="625" s="1" customFormat="1" ht="21" customHeight="1" spans="1:11">
      <c r="A625" s="8" t="s">
        <v>633</v>
      </c>
      <c r="B625" s="9" t="s">
        <v>1060</v>
      </c>
      <c r="C625" s="9" t="s">
        <v>1061</v>
      </c>
      <c r="D625" s="9" t="s">
        <v>1062</v>
      </c>
      <c r="E625" s="9" t="s">
        <v>1063</v>
      </c>
      <c r="F625" s="10" t="s">
        <v>15</v>
      </c>
      <c r="G625" s="11">
        <v>100</v>
      </c>
      <c r="H625" s="12">
        <v>4.6</v>
      </c>
      <c r="I625" s="25">
        <f t="shared" ref="I625:I628" si="28">G625*H625</f>
        <v>460</v>
      </c>
      <c r="J625" s="1">
        <f t="shared" si="26"/>
        <v>431.822746</v>
      </c>
      <c r="K625" s="1">
        <f t="shared" si="27"/>
        <v>4.31822746</v>
      </c>
    </row>
    <row r="626" s="1" customFormat="1" ht="21" customHeight="1" spans="1:11">
      <c r="A626" s="8" t="s">
        <v>686</v>
      </c>
      <c r="B626" s="9" t="s">
        <v>1060</v>
      </c>
      <c r="C626" s="9" t="s">
        <v>688</v>
      </c>
      <c r="D626" s="9" t="s">
        <v>689</v>
      </c>
      <c r="E626" s="9" t="s">
        <v>1064</v>
      </c>
      <c r="F626" s="10" t="s">
        <v>42</v>
      </c>
      <c r="G626" s="11">
        <v>47</v>
      </c>
      <c r="H626" s="12">
        <v>19.59</v>
      </c>
      <c r="I626" s="25">
        <f t="shared" si="28"/>
        <v>920.73</v>
      </c>
      <c r="J626" s="1">
        <f t="shared" si="26"/>
        <v>864.330775923</v>
      </c>
      <c r="K626" s="1">
        <f t="shared" si="27"/>
        <v>18.390016509</v>
      </c>
    </row>
    <row r="627" s="1" customFormat="1" ht="21" customHeight="1" spans="1:11">
      <c r="A627" s="8" t="s">
        <v>1065</v>
      </c>
      <c r="B627" s="9" t="s">
        <v>1060</v>
      </c>
      <c r="C627" s="9" t="s">
        <v>1066</v>
      </c>
      <c r="D627" s="9" t="s">
        <v>1067</v>
      </c>
      <c r="E627" s="9" t="s">
        <v>1068</v>
      </c>
      <c r="F627" s="10" t="s">
        <v>15</v>
      </c>
      <c r="G627" s="11">
        <v>40</v>
      </c>
      <c r="H627" s="12">
        <v>24</v>
      </c>
      <c r="I627" s="25">
        <f t="shared" si="28"/>
        <v>960</v>
      </c>
      <c r="J627" s="1">
        <f t="shared" si="26"/>
        <v>901.195296</v>
      </c>
      <c r="K627" s="1">
        <f t="shared" si="27"/>
        <v>22.5298824</v>
      </c>
    </row>
    <row r="628" s="1" customFormat="1" ht="21" customHeight="1" spans="1:11">
      <c r="A628" s="8" t="s">
        <v>1065</v>
      </c>
      <c r="B628" s="9" t="s">
        <v>1060</v>
      </c>
      <c r="C628" s="9" t="s">
        <v>1066</v>
      </c>
      <c r="D628" s="9" t="s">
        <v>1067</v>
      </c>
      <c r="E628" s="9" t="s">
        <v>1068</v>
      </c>
      <c r="F628" s="10" t="s">
        <v>15</v>
      </c>
      <c r="G628" s="11">
        <v>10</v>
      </c>
      <c r="H628" s="12">
        <v>24</v>
      </c>
      <c r="I628" s="25">
        <f t="shared" si="28"/>
        <v>240</v>
      </c>
      <c r="J628" s="1">
        <f t="shared" si="26"/>
        <v>225.298824</v>
      </c>
      <c r="K628" s="1">
        <f t="shared" si="27"/>
        <v>22.5298824</v>
      </c>
    </row>
    <row r="629" s="1" customFormat="1" ht="21" customHeight="1" spans="1:11">
      <c r="A629" s="8" t="s">
        <v>1069</v>
      </c>
      <c r="B629" s="9" t="s">
        <v>1060</v>
      </c>
      <c r="C629" s="9" t="s">
        <v>1070</v>
      </c>
      <c r="D629" s="9" t="s">
        <v>1071</v>
      </c>
      <c r="E629" s="9" t="s">
        <v>1069</v>
      </c>
      <c r="F629" s="10" t="s">
        <v>15</v>
      </c>
      <c r="G629" s="11">
        <v>300</v>
      </c>
      <c r="H629" s="12">
        <v>25</v>
      </c>
      <c r="I629" s="25">
        <v>7500</v>
      </c>
      <c r="J629" s="1">
        <f t="shared" si="26"/>
        <v>7040.58825</v>
      </c>
      <c r="K629" s="1">
        <f t="shared" si="27"/>
        <v>23.4686275</v>
      </c>
    </row>
    <row r="630" s="1" customFormat="1" ht="21" customHeight="1" spans="1:11">
      <c r="A630" s="8" t="s">
        <v>1072</v>
      </c>
      <c r="B630" s="9" t="s">
        <v>1060</v>
      </c>
      <c r="C630" s="9" t="s">
        <v>1073</v>
      </c>
      <c r="D630" s="9" t="s">
        <v>1074</v>
      </c>
      <c r="E630" s="9" t="s">
        <v>1075</v>
      </c>
      <c r="F630" s="10" t="s">
        <v>15</v>
      </c>
      <c r="G630" s="11">
        <v>200</v>
      </c>
      <c r="H630" s="12">
        <v>30.5</v>
      </c>
      <c r="I630" s="25">
        <v>6100</v>
      </c>
      <c r="J630" s="1">
        <f t="shared" si="26"/>
        <v>5726.34511</v>
      </c>
      <c r="K630" s="1">
        <f t="shared" si="27"/>
        <v>28.63172555</v>
      </c>
    </row>
    <row r="631" s="1" customFormat="1" ht="21" customHeight="1" spans="1:11">
      <c r="A631" s="8" t="s">
        <v>633</v>
      </c>
      <c r="B631" s="9" t="s">
        <v>1060</v>
      </c>
      <c r="C631" s="9" t="s">
        <v>1076</v>
      </c>
      <c r="D631" s="9" t="s">
        <v>1077</v>
      </c>
      <c r="E631" s="9" t="s">
        <v>1078</v>
      </c>
      <c r="F631" s="10" t="s">
        <v>29</v>
      </c>
      <c r="G631" s="11">
        <v>300</v>
      </c>
      <c r="H631" s="12">
        <v>7.4</v>
      </c>
      <c r="I631" s="25">
        <v>2220</v>
      </c>
      <c r="J631" s="1">
        <f t="shared" si="26"/>
        <v>2084.014122</v>
      </c>
      <c r="K631" s="1">
        <f t="shared" si="27"/>
        <v>6.94671374</v>
      </c>
    </row>
    <row r="632" s="1" customFormat="1" spans="1:16382">
      <c r="A632" s="8" t="s">
        <v>109</v>
      </c>
      <c r="B632" s="9" t="s">
        <v>1060</v>
      </c>
      <c r="C632" s="9" t="s">
        <v>1079</v>
      </c>
      <c r="D632" s="9" t="s">
        <v>1080</v>
      </c>
      <c r="E632" s="9" t="s">
        <v>1081</v>
      </c>
      <c r="F632" s="10" t="s">
        <v>15</v>
      </c>
      <c r="G632" s="11">
        <v>50</v>
      </c>
      <c r="H632" s="12">
        <v>14.8</v>
      </c>
      <c r="I632" s="16">
        <v>740</v>
      </c>
      <c r="J632" s="1">
        <f t="shared" si="26"/>
        <v>694.671374</v>
      </c>
      <c r="K632" s="1">
        <f t="shared" si="27"/>
        <v>13.89342748</v>
      </c>
      <c r="XFB632"/>
    </row>
    <row r="633" s="1" customFormat="1" spans="1:16382">
      <c r="A633" s="8" t="s">
        <v>686</v>
      </c>
      <c r="B633" s="9" t="s">
        <v>1060</v>
      </c>
      <c r="C633" s="9" t="s">
        <v>688</v>
      </c>
      <c r="D633" s="9" t="s">
        <v>689</v>
      </c>
      <c r="E633" s="9" t="s">
        <v>686</v>
      </c>
      <c r="F633" s="10" t="s">
        <v>42</v>
      </c>
      <c r="G633" s="11">
        <v>100</v>
      </c>
      <c r="H633" s="12">
        <v>19.59</v>
      </c>
      <c r="I633" s="16">
        <v>1959</v>
      </c>
      <c r="J633" s="1">
        <f t="shared" si="26"/>
        <v>1839.0016509</v>
      </c>
      <c r="K633" s="1">
        <f t="shared" si="27"/>
        <v>18.390016509</v>
      </c>
      <c r="XFB633"/>
    </row>
    <row r="634" s="1" customFormat="1" spans="1:16382">
      <c r="A634" s="8" t="s">
        <v>686</v>
      </c>
      <c r="B634" s="9" t="s">
        <v>1060</v>
      </c>
      <c r="C634" s="9" t="s">
        <v>1082</v>
      </c>
      <c r="D634" s="9" t="s">
        <v>689</v>
      </c>
      <c r="E634" s="9" t="s">
        <v>686</v>
      </c>
      <c r="F634" s="10" t="s">
        <v>15</v>
      </c>
      <c r="G634" s="11">
        <v>50</v>
      </c>
      <c r="H634" s="12">
        <v>25</v>
      </c>
      <c r="I634" s="16">
        <v>1250</v>
      </c>
      <c r="J634" s="1">
        <f t="shared" si="26"/>
        <v>1173.431375</v>
      </c>
      <c r="K634" s="1">
        <f t="shared" si="27"/>
        <v>23.4686275</v>
      </c>
      <c r="XFB634"/>
    </row>
    <row r="635" s="1" customFormat="1" spans="1:16382">
      <c r="A635" s="8" t="s">
        <v>91</v>
      </c>
      <c r="B635" s="9" t="s">
        <v>1060</v>
      </c>
      <c r="C635" s="9" t="s">
        <v>190</v>
      </c>
      <c r="D635" s="9" t="s">
        <v>191</v>
      </c>
      <c r="E635" s="9" t="s">
        <v>91</v>
      </c>
      <c r="F635" s="10" t="s">
        <v>15</v>
      </c>
      <c r="G635" s="11">
        <v>100</v>
      </c>
      <c r="H635" s="12">
        <v>15.64</v>
      </c>
      <c r="I635" s="16">
        <v>1564</v>
      </c>
      <c r="J635" s="1">
        <f t="shared" si="26"/>
        <v>1468.1973364</v>
      </c>
      <c r="K635" s="1">
        <f t="shared" si="27"/>
        <v>14.681973364</v>
      </c>
      <c r="XFB635"/>
    </row>
    <row r="636" s="1" customFormat="1" spans="1:16382">
      <c r="A636" s="8" t="s">
        <v>633</v>
      </c>
      <c r="B636" s="9" t="s">
        <v>1060</v>
      </c>
      <c r="C636" s="9" t="s">
        <v>1061</v>
      </c>
      <c r="D636" s="9" t="s">
        <v>1062</v>
      </c>
      <c r="E636" s="9" t="s">
        <v>1063</v>
      </c>
      <c r="F636" s="10" t="s">
        <v>15</v>
      </c>
      <c r="G636" s="11">
        <v>200</v>
      </c>
      <c r="H636" s="12">
        <v>4.6</v>
      </c>
      <c r="I636" s="16">
        <v>920</v>
      </c>
      <c r="J636" s="1">
        <f t="shared" si="26"/>
        <v>863.645492</v>
      </c>
      <c r="K636" s="1">
        <f t="shared" si="27"/>
        <v>4.31822746</v>
      </c>
      <c r="XFB636"/>
    </row>
    <row r="637" s="1" customFormat="1" spans="1:16382">
      <c r="A637" s="8" t="s">
        <v>679</v>
      </c>
      <c r="B637" s="9" t="s">
        <v>1060</v>
      </c>
      <c r="C637" s="9" t="s">
        <v>681</v>
      </c>
      <c r="D637" s="9" t="s">
        <v>682</v>
      </c>
      <c r="E637" s="9" t="s">
        <v>679</v>
      </c>
      <c r="F637" s="10" t="s">
        <v>15</v>
      </c>
      <c r="G637" s="11">
        <v>200</v>
      </c>
      <c r="H637" s="12">
        <v>35.55</v>
      </c>
      <c r="I637" s="16">
        <v>7110</v>
      </c>
      <c r="J637" s="1">
        <f t="shared" si="26"/>
        <v>6674.477661</v>
      </c>
      <c r="K637" s="1">
        <f t="shared" si="27"/>
        <v>33.372388305</v>
      </c>
      <c r="XFB637"/>
    </row>
    <row r="638" s="1" customFormat="1" spans="1:16382">
      <c r="A638" s="8" t="s">
        <v>633</v>
      </c>
      <c r="B638" s="9" t="s">
        <v>1060</v>
      </c>
      <c r="C638" s="9" t="s">
        <v>1083</v>
      </c>
      <c r="D638" s="9" t="s">
        <v>788</v>
      </c>
      <c r="E638" s="9" t="s">
        <v>1084</v>
      </c>
      <c r="F638" s="10" t="s">
        <v>42</v>
      </c>
      <c r="G638" s="11">
        <v>100</v>
      </c>
      <c r="H638" s="12">
        <v>16.5</v>
      </c>
      <c r="I638" s="16">
        <v>1650</v>
      </c>
      <c r="J638" s="1">
        <f t="shared" si="26"/>
        <v>1548.929415</v>
      </c>
      <c r="K638" s="1">
        <f t="shared" si="27"/>
        <v>15.48929415</v>
      </c>
      <c r="XFB638"/>
    </row>
    <row r="639" s="1" customFormat="1" spans="1:16382">
      <c r="A639" s="8" t="s">
        <v>1072</v>
      </c>
      <c r="B639" s="9" t="s">
        <v>1060</v>
      </c>
      <c r="C639" s="9" t="s">
        <v>1073</v>
      </c>
      <c r="D639" s="9" t="s">
        <v>1074</v>
      </c>
      <c r="E639" s="9" t="s">
        <v>1075</v>
      </c>
      <c r="F639" s="10" t="s">
        <v>15</v>
      </c>
      <c r="G639" s="11">
        <v>200</v>
      </c>
      <c r="H639" s="12">
        <v>30.5</v>
      </c>
      <c r="I639" s="16">
        <v>6100</v>
      </c>
      <c r="J639" s="1">
        <f t="shared" si="26"/>
        <v>5726.34511</v>
      </c>
      <c r="K639" s="1">
        <f t="shared" si="27"/>
        <v>28.63172555</v>
      </c>
      <c r="XFB639"/>
    </row>
    <row r="640" s="1" customFormat="1" spans="1:16382">
      <c r="A640" s="8" t="s">
        <v>34</v>
      </c>
      <c r="B640" s="9" t="s">
        <v>1060</v>
      </c>
      <c r="C640" s="9" t="s">
        <v>1085</v>
      </c>
      <c r="D640" s="9" t="s">
        <v>1086</v>
      </c>
      <c r="E640" s="9" t="s">
        <v>1087</v>
      </c>
      <c r="F640" s="10" t="s">
        <v>42</v>
      </c>
      <c r="G640" s="11">
        <v>100</v>
      </c>
      <c r="H640" s="12">
        <v>2.2</v>
      </c>
      <c r="I640" s="16">
        <v>220</v>
      </c>
      <c r="J640" s="1">
        <f t="shared" si="26"/>
        <v>206.523922</v>
      </c>
      <c r="K640" s="1">
        <f t="shared" si="27"/>
        <v>2.06523922</v>
      </c>
      <c r="XFB640"/>
    </row>
    <row r="641" s="1" customFormat="1" spans="1:16382">
      <c r="A641" s="8" t="s">
        <v>34</v>
      </c>
      <c r="B641" s="9" t="s">
        <v>1060</v>
      </c>
      <c r="C641" s="9" t="s">
        <v>929</v>
      </c>
      <c r="D641" s="9" t="s">
        <v>490</v>
      </c>
      <c r="E641" s="9" t="s">
        <v>1088</v>
      </c>
      <c r="F641" s="10" t="s">
        <v>42</v>
      </c>
      <c r="G641" s="11">
        <v>100</v>
      </c>
      <c r="H641" s="12">
        <v>4.9</v>
      </c>
      <c r="I641" s="16">
        <v>490</v>
      </c>
      <c r="J641" s="1">
        <f t="shared" si="26"/>
        <v>459.985099</v>
      </c>
      <c r="K641" s="1">
        <f t="shared" si="27"/>
        <v>4.59985099</v>
      </c>
      <c r="XFB641"/>
    </row>
    <row r="642" s="1" customFormat="1" spans="1:16382">
      <c r="A642" s="8" t="s">
        <v>1072</v>
      </c>
      <c r="B642" s="9" t="s">
        <v>1060</v>
      </c>
      <c r="C642" s="9" t="s">
        <v>1073</v>
      </c>
      <c r="D642" s="9" t="s">
        <v>1074</v>
      </c>
      <c r="E642" s="9" t="s">
        <v>1075</v>
      </c>
      <c r="F642" s="10" t="s">
        <v>15</v>
      </c>
      <c r="G642" s="11">
        <v>200</v>
      </c>
      <c r="H642" s="12">
        <v>30.5</v>
      </c>
      <c r="I642" s="16">
        <v>6100</v>
      </c>
      <c r="J642" s="1">
        <f t="shared" si="26"/>
        <v>5726.34511</v>
      </c>
      <c r="K642" s="1">
        <f t="shared" si="27"/>
        <v>28.63172555</v>
      </c>
      <c r="XFB642"/>
    </row>
    <row r="643" s="1" customFormat="1" spans="1:16382">
      <c r="A643" s="8" t="s">
        <v>1069</v>
      </c>
      <c r="B643" s="9" t="s">
        <v>1060</v>
      </c>
      <c r="C643" s="9" t="s">
        <v>1070</v>
      </c>
      <c r="D643" s="9" t="s">
        <v>1071</v>
      </c>
      <c r="E643" s="9" t="s">
        <v>1069</v>
      </c>
      <c r="F643" s="10" t="s">
        <v>15</v>
      </c>
      <c r="G643" s="11">
        <v>300</v>
      </c>
      <c r="H643" s="12">
        <v>25</v>
      </c>
      <c r="I643" s="16">
        <v>7500</v>
      </c>
      <c r="J643" s="1">
        <f t="shared" ref="J643:J706" si="29">I643*0.9387451</f>
        <v>7040.58825</v>
      </c>
      <c r="K643" s="1">
        <f t="shared" ref="K643:K706" si="30">J643/G643</f>
        <v>23.4686275</v>
      </c>
      <c r="XFB643"/>
    </row>
    <row r="644" s="1" customFormat="1" spans="1:16382">
      <c r="A644" s="8" t="s">
        <v>91</v>
      </c>
      <c r="B644" s="9" t="s">
        <v>1060</v>
      </c>
      <c r="C644" s="9" t="s">
        <v>190</v>
      </c>
      <c r="D644" s="9" t="s">
        <v>191</v>
      </c>
      <c r="E644" s="9" t="s">
        <v>91</v>
      </c>
      <c r="F644" s="10" t="s">
        <v>15</v>
      </c>
      <c r="G644" s="11">
        <v>100</v>
      </c>
      <c r="H644" s="12">
        <v>15.64</v>
      </c>
      <c r="I644" s="16">
        <v>1564</v>
      </c>
      <c r="J644" s="1">
        <f t="shared" si="29"/>
        <v>1468.1973364</v>
      </c>
      <c r="K644" s="1">
        <f t="shared" si="30"/>
        <v>14.681973364</v>
      </c>
      <c r="XFB644"/>
    </row>
    <row r="645" s="1" customFormat="1" spans="1:16382">
      <c r="A645" s="8" t="s">
        <v>686</v>
      </c>
      <c r="B645" s="9" t="s">
        <v>1060</v>
      </c>
      <c r="C645" s="9" t="s">
        <v>688</v>
      </c>
      <c r="D645" s="9" t="s">
        <v>689</v>
      </c>
      <c r="E645" s="9" t="s">
        <v>686</v>
      </c>
      <c r="F645" s="10" t="s">
        <v>42</v>
      </c>
      <c r="G645" s="11">
        <v>50</v>
      </c>
      <c r="H645" s="12">
        <v>19.59</v>
      </c>
      <c r="I645" s="16">
        <v>979.5</v>
      </c>
      <c r="J645" s="1">
        <f t="shared" si="29"/>
        <v>919.50082545</v>
      </c>
      <c r="K645" s="1">
        <f t="shared" si="30"/>
        <v>18.390016509</v>
      </c>
      <c r="XFB645"/>
    </row>
    <row r="646" s="1" customFormat="1" spans="1:16382">
      <c r="A646" s="8" t="s">
        <v>1065</v>
      </c>
      <c r="B646" s="9" t="s">
        <v>1060</v>
      </c>
      <c r="C646" s="9" t="s">
        <v>1066</v>
      </c>
      <c r="D646" s="9" t="s">
        <v>1067</v>
      </c>
      <c r="E646" s="9" t="s">
        <v>1068</v>
      </c>
      <c r="F646" s="10" t="s">
        <v>15</v>
      </c>
      <c r="G646" s="11">
        <v>50</v>
      </c>
      <c r="H646" s="12">
        <v>17.96</v>
      </c>
      <c r="I646" s="16">
        <v>898</v>
      </c>
      <c r="J646" s="1">
        <f t="shared" si="29"/>
        <v>842.9930998</v>
      </c>
      <c r="K646" s="1">
        <f t="shared" si="30"/>
        <v>16.859861996</v>
      </c>
      <c r="XFB646"/>
    </row>
    <row r="647" s="1" customFormat="1" spans="1:16382">
      <c r="A647" s="8" t="s">
        <v>679</v>
      </c>
      <c r="B647" s="9" t="s">
        <v>1060</v>
      </c>
      <c r="C647" s="9" t="s">
        <v>681</v>
      </c>
      <c r="D647" s="9" t="s">
        <v>682</v>
      </c>
      <c r="E647" s="9" t="s">
        <v>679</v>
      </c>
      <c r="F647" s="10" t="s">
        <v>15</v>
      </c>
      <c r="G647" s="11">
        <v>200</v>
      </c>
      <c r="H647" s="12">
        <v>35.55</v>
      </c>
      <c r="I647" s="16">
        <v>7110</v>
      </c>
      <c r="J647" s="1">
        <f t="shared" si="29"/>
        <v>6674.477661</v>
      </c>
      <c r="K647" s="1">
        <f t="shared" si="30"/>
        <v>33.372388305</v>
      </c>
      <c r="XFB647"/>
    </row>
    <row r="648" s="1" customFormat="1" spans="1:16382">
      <c r="A648" s="8" t="s">
        <v>34</v>
      </c>
      <c r="B648" s="9" t="s">
        <v>1060</v>
      </c>
      <c r="C648" s="9" t="s">
        <v>509</v>
      </c>
      <c r="D648" s="9" t="s">
        <v>510</v>
      </c>
      <c r="E648" s="9" t="s">
        <v>706</v>
      </c>
      <c r="F648" s="10" t="s">
        <v>15</v>
      </c>
      <c r="G648" s="11">
        <v>50</v>
      </c>
      <c r="H648" s="12">
        <v>18.5</v>
      </c>
      <c r="I648" s="16">
        <v>925</v>
      </c>
      <c r="J648" s="1">
        <f t="shared" si="29"/>
        <v>868.3392175</v>
      </c>
      <c r="K648" s="1">
        <f t="shared" si="30"/>
        <v>17.36678435</v>
      </c>
      <c r="XFB648"/>
    </row>
    <row r="649" s="1" customFormat="1" spans="1:16382">
      <c r="A649" s="8" t="s">
        <v>109</v>
      </c>
      <c r="B649" s="9" t="s">
        <v>1060</v>
      </c>
      <c r="C649" s="9" t="s">
        <v>1089</v>
      </c>
      <c r="D649" s="9" t="s">
        <v>689</v>
      </c>
      <c r="E649" s="9" t="s">
        <v>1090</v>
      </c>
      <c r="F649" s="10" t="s">
        <v>42</v>
      </c>
      <c r="G649" s="11">
        <v>20</v>
      </c>
      <c r="H649" s="12">
        <v>15</v>
      </c>
      <c r="I649" s="16">
        <v>300</v>
      </c>
      <c r="J649" s="1">
        <f t="shared" si="29"/>
        <v>281.62353</v>
      </c>
      <c r="K649" s="1">
        <f t="shared" si="30"/>
        <v>14.0811765</v>
      </c>
      <c r="XFB649"/>
    </row>
    <row r="650" s="1" customFormat="1" spans="1:16382">
      <c r="A650" s="8" t="s">
        <v>109</v>
      </c>
      <c r="B650" s="9" t="s">
        <v>1060</v>
      </c>
      <c r="C650" s="9" t="s">
        <v>1091</v>
      </c>
      <c r="D650" s="9" t="s">
        <v>788</v>
      </c>
      <c r="E650" s="9" t="s">
        <v>1092</v>
      </c>
      <c r="F650" s="10" t="s">
        <v>42</v>
      </c>
      <c r="G650" s="11">
        <v>20</v>
      </c>
      <c r="H650" s="12">
        <v>16</v>
      </c>
      <c r="I650" s="16">
        <v>320</v>
      </c>
      <c r="J650" s="1">
        <f t="shared" si="29"/>
        <v>300.398432</v>
      </c>
      <c r="K650" s="1">
        <f t="shared" si="30"/>
        <v>15.0199216</v>
      </c>
      <c r="XFB650"/>
    </row>
    <row r="651" s="1" customFormat="1" spans="1:16382">
      <c r="A651" s="8" t="s">
        <v>91</v>
      </c>
      <c r="B651" s="9" t="s">
        <v>1093</v>
      </c>
      <c r="C651" s="9" t="s">
        <v>190</v>
      </c>
      <c r="D651" s="9" t="s">
        <v>191</v>
      </c>
      <c r="E651" s="9" t="s">
        <v>91</v>
      </c>
      <c r="F651" s="10" t="s">
        <v>15</v>
      </c>
      <c r="G651" s="11">
        <v>400</v>
      </c>
      <c r="H651" s="12">
        <v>17</v>
      </c>
      <c r="I651" s="16">
        <v>6800</v>
      </c>
      <c r="J651" s="1">
        <f t="shared" si="29"/>
        <v>6383.46668</v>
      </c>
      <c r="K651" s="1">
        <f t="shared" si="30"/>
        <v>15.9586667</v>
      </c>
      <c r="XFB651"/>
    </row>
    <row r="652" s="1" customFormat="1" spans="1:16382">
      <c r="A652" s="8" t="s">
        <v>1094</v>
      </c>
      <c r="B652" s="9" t="s">
        <v>1095</v>
      </c>
      <c r="C652" s="9" t="s">
        <v>1096</v>
      </c>
      <c r="D652" s="9" t="s">
        <v>1097</v>
      </c>
      <c r="E652" s="13" t="s">
        <v>1098</v>
      </c>
      <c r="F652" s="10" t="s">
        <v>15</v>
      </c>
      <c r="G652" s="14">
        <v>600</v>
      </c>
      <c r="H652" s="12">
        <v>14.6</v>
      </c>
      <c r="I652" s="26">
        <f t="shared" ref="I652:I657" si="31">H652*G652</f>
        <v>8760</v>
      </c>
      <c r="J652" s="1">
        <f t="shared" si="29"/>
        <v>8223.407076</v>
      </c>
      <c r="K652" s="1">
        <f t="shared" si="30"/>
        <v>13.70567846</v>
      </c>
      <c r="XFB652"/>
    </row>
    <row r="653" s="1" customFormat="1" spans="1:16382">
      <c r="A653" s="8" t="s">
        <v>580</v>
      </c>
      <c r="B653" s="9" t="s">
        <v>1099</v>
      </c>
      <c r="C653" s="9" t="s">
        <v>582</v>
      </c>
      <c r="D653" s="9" t="s">
        <v>583</v>
      </c>
      <c r="E653" s="9" t="s">
        <v>584</v>
      </c>
      <c r="F653" s="10" t="s">
        <v>29</v>
      </c>
      <c r="G653" s="11">
        <v>3000</v>
      </c>
      <c r="H653" s="12">
        <v>47.14</v>
      </c>
      <c r="I653" s="16">
        <v>141420</v>
      </c>
      <c r="J653" s="1">
        <f t="shared" si="29"/>
        <v>132757.332042</v>
      </c>
      <c r="K653" s="1">
        <f t="shared" si="30"/>
        <v>44.252444014</v>
      </c>
      <c r="XFB653"/>
    </row>
    <row r="654" s="1" customFormat="1" spans="1:16382">
      <c r="A654" s="8" t="s">
        <v>88</v>
      </c>
      <c r="B654" s="9" t="s">
        <v>1099</v>
      </c>
      <c r="C654" s="9" t="s">
        <v>199</v>
      </c>
      <c r="D654" s="9" t="s">
        <v>200</v>
      </c>
      <c r="E654" s="9" t="s">
        <v>1100</v>
      </c>
      <c r="F654" s="10" t="s">
        <v>29</v>
      </c>
      <c r="G654" s="11">
        <v>4000</v>
      </c>
      <c r="H654" s="12">
        <v>29</v>
      </c>
      <c r="I654" s="16">
        <f t="shared" si="31"/>
        <v>116000</v>
      </c>
      <c r="J654" s="1">
        <f t="shared" si="29"/>
        <v>108894.4316</v>
      </c>
      <c r="K654" s="1">
        <f t="shared" si="30"/>
        <v>27.2236079</v>
      </c>
      <c r="XFB654"/>
    </row>
    <row r="655" s="1" customFormat="1" spans="1:16382">
      <c r="A655" s="8" t="s">
        <v>1101</v>
      </c>
      <c r="B655" s="9" t="s">
        <v>1099</v>
      </c>
      <c r="C655" s="9" t="s">
        <v>1102</v>
      </c>
      <c r="D655" s="9" t="s">
        <v>1103</v>
      </c>
      <c r="E655" s="9" t="s">
        <v>1104</v>
      </c>
      <c r="F655" s="10" t="s">
        <v>29</v>
      </c>
      <c r="G655" s="11">
        <v>1200</v>
      </c>
      <c r="H655" s="12">
        <v>50.69</v>
      </c>
      <c r="I655" s="16">
        <f t="shared" si="31"/>
        <v>60828</v>
      </c>
      <c r="J655" s="1">
        <f t="shared" si="29"/>
        <v>57101.9869428</v>
      </c>
      <c r="K655" s="1">
        <f t="shared" si="30"/>
        <v>47.584989119</v>
      </c>
      <c r="XFB655"/>
    </row>
    <row r="656" s="1" customFormat="1" spans="1:16382">
      <c r="A656" s="8" t="s">
        <v>1101</v>
      </c>
      <c r="B656" s="9" t="s">
        <v>1099</v>
      </c>
      <c r="C656" s="9" t="s">
        <v>1102</v>
      </c>
      <c r="D656" s="9" t="s">
        <v>1103</v>
      </c>
      <c r="E656" s="9" t="s">
        <v>1104</v>
      </c>
      <c r="F656" s="10" t="s">
        <v>29</v>
      </c>
      <c r="G656" s="11">
        <v>1200</v>
      </c>
      <c r="H656" s="12">
        <v>50.69</v>
      </c>
      <c r="I656" s="16">
        <f t="shared" si="31"/>
        <v>60828</v>
      </c>
      <c r="J656" s="1">
        <f t="shared" si="29"/>
        <v>57101.9869428</v>
      </c>
      <c r="K656" s="1">
        <f t="shared" si="30"/>
        <v>47.584989119</v>
      </c>
      <c r="XFB656"/>
    </row>
    <row r="657" s="1" customFormat="1" spans="1:16382">
      <c r="A657" s="8" t="s">
        <v>505</v>
      </c>
      <c r="B657" s="9" t="s">
        <v>1099</v>
      </c>
      <c r="C657" s="9" t="s">
        <v>1105</v>
      </c>
      <c r="D657" s="9" t="s">
        <v>1106</v>
      </c>
      <c r="E657" s="9" t="s">
        <v>1107</v>
      </c>
      <c r="F657" s="10" t="s">
        <v>15</v>
      </c>
      <c r="G657" s="11">
        <v>400</v>
      </c>
      <c r="H657" s="12">
        <v>24.21</v>
      </c>
      <c r="I657" s="16">
        <f t="shared" si="31"/>
        <v>9684</v>
      </c>
      <c r="J657" s="1">
        <f t="shared" si="29"/>
        <v>9090.8075484</v>
      </c>
      <c r="K657" s="1">
        <f t="shared" si="30"/>
        <v>22.727018871</v>
      </c>
      <c r="XFB657"/>
    </row>
    <row r="658" s="1" customFormat="1" spans="1:16382">
      <c r="A658" s="8" t="s">
        <v>633</v>
      </c>
      <c r="B658" s="9" t="s">
        <v>1108</v>
      </c>
      <c r="C658" s="9" t="s">
        <v>634</v>
      </c>
      <c r="D658" s="9" t="s">
        <v>804</v>
      </c>
      <c r="E658" s="9" t="s">
        <v>1109</v>
      </c>
      <c r="F658" s="10" t="s">
        <v>15</v>
      </c>
      <c r="G658" s="11">
        <v>20</v>
      </c>
      <c r="H658" s="12">
        <v>86.9</v>
      </c>
      <c r="I658" s="16">
        <v>1738</v>
      </c>
      <c r="J658" s="1">
        <f t="shared" si="29"/>
        <v>1631.5389838</v>
      </c>
      <c r="K658" s="1">
        <f t="shared" si="30"/>
        <v>81.57694919</v>
      </c>
      <c r="XFB658"/>
    </row>
    <row r="659" s="1" customFormat="1" spans="1:16382">
      <c r="A659" s="8" t="s">
        <v>58</v>
      </c>
      <c r="B659" s="9" t="s">
        <v>1108</v>
      </c>
      <c r="C659" s="9" t="s">
        <v>553</v>
      </c>
      <c r="D659" s="9" t="s">
        <v>554</v>
      </c>
      <c r="E659" s="9" t="s">
        <v>555</v>
      </c>
      <c r="F659" s="10" t="s">
        <v>42</v>
      </c>
      <c r="G659" s="11">
        <v>600</v>
      </c>
      <c r="H659" s="12">
        <v>24.76</v>
      </c>
      <c r="I659" s="16">
        <v>14856</v>
      </c>
      <c r="J659" s="1">
        <f t="shared" si="29"/>
        <v>13945.9972056</v>
      </c>
      <c r="K659" s="1">
        <f t="shared" si="30"/>
        <v>23.243328676</v>
      </c>
      <c r="XFB659"/>
    </row>
    <row r="660" s="1" customFormat="1" spans="1:16382">
      <c r="A660" s="8" t="s">
        <v>633</v>
      </c>
      <c r="B660" s="9" t="s">
        <v>1108</v>
      </c>
      <c r="C660" s="9" t="s">
        <v>1110</v>
      </c>
      <c r="D660" s="9" t="s">
        <v>1111</v>
      </c>
      <c r="E660" s="9" t="s">
        <v>69</v>
      </c>
      <c r="F660" s="10" t="s">
        <v>42</v>
      </c>
      <c r="G660" s="11">
        <v>5</v>
      </c>
      <c r="H660" s="12">
        <v>60</v>
      </c>
      <c r="I660" s="16">
        <v>300</v>
      </c>
      <c r="J660" s="1">
        <f t="shared" si="29"/>
        <v>281.62353</v>
      </c>
      <c r="K660" s="1">
        <f t="shared" si="30"/>
        <v>56.324706</v>
      </c>
      <c r="XFB660"/>
    </row>
    <row r="661" s="1" customFormat="1" spans="1:16382">
      <c r="A661" s="8" t="s">
        <v>34</v>
      </c>
      <c r="B661" s="9" t="s">
        <v>1108</v>
      </c>
      <c r="C661" s="9" t="s">
        <v>1112</v>
      </c>
      <c r="D661" s="9" t="s">
        <v>750</v>
      </c>
      <c r="E661" s="9" t="s">
        <v>817</v>
      </c>
      <c r="F661" s="10" t="s">
        <v>15</v>
      </c>
      <c r="G661" s="11">
        <v>50</v>
      </c>
      <c r="H661" s="12">
        <v>3.5</v>
      </c>
      <c r="I661" s="16">
        <v>175</v>
      </c>
      <c r="J661" s="1">
        <f t="shared" si="29"/>
        <v>164.2803925</v>
      </c>
      <c r="K661" s="1">
        <f t="shared" si="30"/>
        <v>3.28560785</v>
      </c>
      <c r="XFB661"/>
    </row>
    <row r="662" s="1" customFormat="1" spans="1:16382">
      <c r="A662" s="8" t="s">
        <v>58</v>
      </c>
      <c r="B662" s="9" t="s">
        <v>1108</v>
      </c>
      <c r="C662" s="9" t="s">
        <v>1113</v>
      </c>
      <c r="D662" s="9" t="s">
        <v>1114</v>
      </c>
      <c r="E662" s="9" t="s">
        <v>91</v>
      </c>
      <c r="F662" s="10" t="s">
        <v>15</v>
      </c>
      <c r="G662" s="11">
        <v>400</v>
      </c>
      <c r="H662" s="12">
        <v>21.14</v>
      </c>
      <c r="I662" s="16">
        <v>8456</v>
      </c>
      <c r="J662" s="1">
        <f t="shared" si="29"/>
        <v>7938.0285656</v>
      </c>
      <c r="K662" s="1">
        <f t="shared" si="30"/>
        <v>19.845071414</v>
      </c>
      <c r="XFB662"/>
    </row>
    <row r="663" s="1" customFormat="1" spans="1:16382">
      <c r="A663" s="8" t="s">
        <v>1115</v>
      </c>
      <c r="B663" s="9" t="s">
        <v>1108</v>
      </c>
      <c r="C663" s="9" t="s">
        <v>1116</v>
      </c>
      <c r="D663" s="9" t="s">
        <v>1117</v>
      </c>
      <c r="E663" s="9" t="s">
        <v>1118</v>
      </c>
      <c r="F663" s="10" t="s">
        <v>15</v>
      </c>
      <c r="G663" s="11">
        <v>400</v>
      </c>
      <c r="H663" s="12">
        <v>25.44</v>
      </c>
      <c r="I663" s="16">
        <v>10176</v>
      </c>
      <c r="J663" s="1">
        <f t="shared" si="29"/>
        <v>9552.6701376</v>
      </c>
      <c r="K663" s="1">
        <f t="shared" si="30"/>
        <v>23.881675344</v>
      </c>
      <c r="XFB663"/>
    </row>
    <row r="664" s="1" customFormat="1" spans="1:16382">
      <c r="A664" s="8" t="s">
        <v>34</v>
      </c>
      <c r="B664" s="9" t="s">
        <v>1108</v>
      </c>
      <c r="C664" s="9" t="s">
        <v>433</v>
      </c>
      <c r="D664" s="9" t="s">
        <v>434</v>
      </c>
      <c r="E664" s="9" t="s">
        <v>65</v>
      </c>
      <c r="F664" s="10" t="s">
        <v>15</v>
      </c>
      <c r="G664" s="11">
        <v>60</v>
      </c>
      <c r="H664" s="12">
        <v>9.8</v>
      </c>
      <c r="I664" s="16">
        <v>588</v>
      </c>
      <c r="J664" s="1">
        <f t="shared" si="29"/>
        <v>551.9821188</v>
      </c>
      <c r="K664" s="1">
        <f t="shared" si="30"/>
        <v>9.19970198</v>
      </c>
      <c r="XFB664"/>
    </row>
    <row r="665" s="1" customFormat="1" spans="1:16382">
      <c r="A665" s="8" t="s">
        <v>58</v>
      </c>
      <c r="B665" s="9" t="s">
        <v>1108</v>
      </c>
      <c r="C665" s="9" t="s">
        <v>1119</v>
      </c>
      <c r="D665" s="9" t="s">
        <v>1120</v>
      </c>
      <c r="E665" s="9" t="s">
        <v>1121</v>
      </c>
      <c r="F665" s="10" t="s">
        <v>15</v>
      </c>
      <c r="G665" s="11">
        <v>300</v>
      </c>
      <c r="H665" s="12">
        <v>23.81</v>
      </c>
      <c r="I665" s="16">
        <v>7143</v>
      </c>
      <c r="J665" s="1">
        <f t="shared" si="29"/>
        <v>6705.4562493</v>
      </c>
      <c r="K665" s="1">
        <f t="shared" si="30"/>
        <v>22.351520831</v>
      </c>
      <c r="XFB665"/>
    </row>
    <row r="666" s="1" customFormat="1" spans="1:16382">
      <c r="A666" s="8" t="s">
        <v>34</v>
      </c>
      <c r="B666" s="9" t="s">
        <v>1108</v>
      </c>
      <c r="C666" s="9" t="s">
        <v>755</v>
      </c>
      <c r="D666" s="9" t="s">
        <v>79</v>
      </c>
      <c r="E666" s="9" t="s">
        <v>669</v>
      </c>
      <c r="F666" s="10" t="s">
        <v>15</v>
      </c>
      <c r="G666" s="11">
        <v>100</v>
      </c>
      <c r="H666" s="12">
        <v>12.24</v>
      </c>
      <c r="I666" s="16">
        <v>1224</v>
      </c>
      <c r="J666" s="1">
        <f t="shared" si="29"/>
        <v>1149.0240024</v>
      </c>
      <c r="K666" s="1">
        <f t="shared" si="30"/>
        <v>11.490240024</v>
      </c>
      <c r="XFB666"/>
    </row>
    <row r="667" s="1" customFormat="1" spans="1:16382">
      <c r="A667" s="8" t="s">
        <v>34</v>
      </c>
      <c r="B667" s="9" t="s">
        <v>1108</v>
      </c>
      <c r="C667" s="9" t="s">
        <v>765</v>
      </c>
      <c r="D667" s="9" t="s">
        <v>1122</v>
      </c>
      <c r="E667" s="9" t="s">
        <v>1123</v>
      </c>
      <c r="F667" s="10" t="s">
        <v>15</v>
      </c>
      <c r="G667" s="11">
        <v>400</v>
      </c>
      <c r="H667" s="12">
        <v>2.7</v>
      </c>
      <c r="I667" s="16">
        <v>1080</v>
      </c>
      <c r="J667" s="1">
        <f t="shared" si="29"/>
        <v>1013.844708</v>
      </c>
      <c r="K667" s="1">
        <f t="shared" si="30"/>
        <v>2.53461177</v>
      </c>
      <c r="XFB667"/>
    </row>
    <row r="668" s="1" customFormat="1" spans="1:16382">
      <c r="A668" s="8" t="s">
        <v>34</v>
      </c>
      <c r="B668" s="9" t="s">
        <v>1108</v>
      </c>
      <c r="C668" s="9" t="s">
        <v>1124</v>
      </c>
      <c r="D668" s="9" t="s">
        <v>1125</v>
      </c>
      <c r="E668" s="9" t="s">
        <v>1126</v>
      </c>
      <c r="F668" s="10" t="s">
        <v>15</v>
      </c>
      <c r="G668" s="11">
        <v>60</v>
      </c>
      <c r="H668" s="12">
        <v>16.35</v>
      </c>
      <c r="I668" s="16">
        <v>981</v>
      </c>
      <c r="J668" s="1">
        <f t="shared" si="29"/>
        <v>920.9089431</v>
      </c>
      <c r="K668" s="1">
        <f t="shared" si="30"/>
        <v>15.348482385</v>
      </c>
      <c r="XFB668"/>
    </row>
    <row r="669" s="1" customFormat="1" spans="1:16382">
      <c r="A669" s="8" t="s">
        <v>34</v>
      </c>
      <c r="B669" s="9" t="s">
        <v>1108</v>
      </c>
      <c r="C669" s="9" t="s">
        <v>1127</v>
      </c>
      <c r="D669" s="9" t="s">
        <v>1128</v>
      </c>
      <c r="E669" s="9" t="s">
        <v>1129</v>
      </c>
      <c r="F669" s="10" t="s">
        <v>42</v>
      </c>
      <c r="G669" s="11">
        <v>30</v>
      </c>
      <c r="H669" s="12">
        <v>7.8</v>
      </c>
      <c r="I669" s="16">
        <v>234</v>
      </c>
      <c r="J669" s="1">
        <f t="shared" si="29"/>
        <v>219.6663534</v>
      </c>
      <c r="K669" s="1">
        <f t="shared" si="30"/>
        <v>7.32221178</v>
      </c>
      <c r="XFB669"/>
    </row>
    <row r="670" s="1" customFormat="1" spans="1:16382">
      <c r="A670" s="8" t="s">
        <v>633</v>
      </c>
      <c r="B670" s="9" t="s">
        <v>1108</v>
      </c>
      <c r="C670" s="9" t="s">
        <v>1130</v>
      </c>
      <c r="D670" s="9" t="s">
        <v>1131</v>
      </c>
      <c r="E670" s="9" t="s">
        <v>1132</v>
      </c>
      <c r="F670" s="10" t="s">
        <v>29</v>
      </c>
      <c r="G670" s="11">
        <v>30</v>
      </c>
      <c r="H670" s="12">
        <v>3.5</v>
      </c>
      <c r="I670" s="16">
        <v>105</v>
      </c>
      <c r="J670" s="1">
        <f t="shared" si="29"/>
        <v>98.5682355</v>
      </c>
      <c r="K670" s="1">
        <f t="shared" si="30"/>
        <v>3.28560785</v>
      </c>
      <c r="XFB670"/>
    </row>
    <row r="671" s="1" customFormat="1" spans="1:16382">
      <c r="A671" s="8" t="s">
        <v>633</v>
      </c>
      <c r="B671" s="9" t="s">
        <v>1108</v>
      </c>
      <c r="C671" s="9" t="s">
        <v>1133</v>
      </c>
      <c r="D671" s="9" t="s">
        <v>1134</v>
      </c>
      <c r="E671" s="9" t="s">
        <v>1135</v>
      </c>
      <c r="F671" s="10" t="s">
        <v>15</v>
      </c>
      <c r="G671" s="11">
        <v>50</v>
      </c>
      <c r="H671" s="12">
        <v>12.8</v>
      </c>
      <c r="I671" s="16">
        <v>640</v>
      </c>
      <c r="J671" s="1">
        <f t="shared" si="29"/>
        <v>600.796864</v>
      </c>
      <c r="K671" s="1">
        <f t="shared" si="30"/>
        <v>12.01593728</v>
      </c>
      <c r="XFB671"/>
    </row>
    <row r="672" s="1" customFormat="1" spans="1:16382">
      <c r="A672" s="8" t="s">
        <v>88</v>
      </c>
      <c r="B672" s="9" t="s">
        <v>1108</v>
      </c>
      <c r="C672" s="9" t="s">
        <v>1136</v>
      </c>
      <c r="D672" s="9" t="s">
        <v>153</v>
      </c>
      <c r="E672" s="9" t="s">
        <v>100</v>
      </c>
      <c r="F672" s="10" t="s">
        <v>29</v>
      </c>
      <c r="G672" s="11">
        <v>600</v>
      </c>
      <c r="H672" s="12">
        <v>27.94</v>
      </c>
      <c r="I672" s="16">
        <v>16764</v>
      </c>
      <c r="J672" s="1">
        <f t="shared" si="29"/>
        <v>15737.1228564</v>
      </c>
      <c r="K672" s="1">
        <f t="shared" si="30"/>
        <v>26.228538094</v>
      </c>
      <c r="XFB672"/>
    </row>
    <row r="673" s="1" customFormat="1" spans="1:16382">
      <c r="A673" s="8" t="s">
        <v>58</v>
      </c>
      <c r="B673" s="9" t="s">
        <v>1108</v>
      </c>
      <c r="C673" s="9" t="s">
        <v>1137</v>
      </c>
      <c r="D673" s="9" t="s">
        <v>1138</v>
      </c>
      <c r="E673" s="9" t="s">
        <v>1139</v>
      </c>
      <c r="F673" s="10" t="s">
        <v>15</v>
      </c>
      <c r="G673" s="11">
        <v>60</v>
      </c>
      <c r="H673" s="12">
        <v>16.17</v>
      </c>
      <c r="I673" s="16">
        <v>970.2</v>
      </c>
      <c r="J673" s="1">
        <f t="shared" si="29"/>
        <v>910.77049602</v>
      </c>
      <c r="K673" s="1">
        <f t="shared" si="30"/>
        <v>15.179508267</v>
      </c>
      <c r="XFB673"/>
    </row>
    <row r="674" s="1" customFormat="1" spans="1:16382">
      <c r="A674" s="8" t="s">
        <v>88</v>
      </c>
      <c r="B674" s="9" t="s">
        <v>1108</v>
      </c>
      <c r="C674" s="9" t="s">
        <v>1140</v>
      </c>
      <c r="D674" s="9" t="s">
        <v>1141</v>
      </c>
      <c r="E674" s="9" t="s">
        <v>83</v>
      </c>
      <c r="F674" s="10" t="s">
        <v>42</v>
      </c>
      <c r="G674" s="11">
        <v>600</v>
      </c>
      <c r="H674" s="12">
        <v>24.75</v>
      </c>
      <c r="I674" s="16">
        <v>14850</v>
      </c>
      <c r="J674" s="1">
        <f t="shared" si="29"/>
        <v>13940.364735</v>
      </c>
      <c r="K674" s="1">
        <f t="shared" si="30"/>
        <v>23.233941225</v>
      </c>
      <c r="XFB674"/>
    </row>
    <row r="675" s="1" customFormat="1" spans="1:16382">
      <c r="A675" s="8" t="s">
        <v>633</v>
      </c>
      <c r="B675" s="9" t="s">
        <v>1108</v>
      </c>
      <c r="C675" s="9" t="s">
        <v>982</v>
      </c>
      <c r="D675" s="9" t="s">
        <v>983</v>
      </c>
      <c r="E675" s="9" t="s">
        <v>984</v>
      </c>
      <c r="F675" s="10" t="s">
        <v>29</v>
      </c>
      <c r="G675" s="11">
        <v>50</v>
      </c>
      <c r="H675" s="12">
        <v>8.32</v>
      </c>
      <c r="I675" s="16">
        <v>416</v>
      </c>
      <c r="J675" s="1">
        <f t="shared" si="29"/>
        <v>390.5179616</v>
      </c>
      <c r="K675" s="1">
        <f t="shared" si="30"/>
        <v>7.810359232</v>
      </c>
      <c r="XFB675"/>
    </row>
    <row r="676" s="1" customFormat="1" spans="1:16382">
      <c r="A676" s="8" t="s">
        <v>54</v>
      </c>
      <c r="B676" s="9" t="s">
        <v>1108</v>
      </c>
      <c r="C676" s="9" t="s">
        <v>667</v>
      </c>
      <c r="D676" s="9" t="s">
        <v>668</v>
      </c>
      <c r="E676" s="9" t="s">
        <v>91</v>
      </c>
      <c r="F676" s="10" t="s">
        <v>15</v>
      </c>
      <c r="G676" s="11">
        <v>400</v>
      </c>
      <c r="H676" s="12">
        <v>31.73</v>
      </c>
      <c r="I676" s="16">
        <v>12692</v>
      </c>
      <c r="J676" s="1">
        <f t="shared" si="29"/>
        <v>11914.5528092</v>
      </c>
      <c r="K676" s="1">
        <f t="shared" si="30"/>
        <v>29.786382023</v>
      </c>
      <c r="XFB676"/>
    </row>
    <row r="677" s="1" customFormat="1" spans="1:16382">
      <c r="A677" s="8" t="s">
        <v>58</v>
      </c>
      <c r="B677" s="9" t="s">
        <v>1108</v>
      </c>
      <c r="C677" s="9" t="s">
        <v>1142</v>
      </c>
      <c r="D677" s="9" t="s">
        <v>485</v>
      </c>
      <c r="E677" s="9" t="s">
        <v>1143</v>
      </c>
      <c r="F677" s="10" t="s">
        <v>15</v>
      </c>
      <c r="G677" s="11">
        <v>120</v>
      </c>
      <c r="H677" s="12">
        <v>39.85</v>
      </c>
      <c r="I677" s="16">
        <v>4782</v>
      </c>
      <c r="J677" s="1">
        <f t="shared" si="29"/>
        <v>4489.0790682</v>
      </c>
      <c r="K677" s="1">
        <f t="shared" si="30"/>
        <v>37.408992235</v>
      </c>
      <c r="XFB677"/>
    </row>
    <row r="678" s="1" customFormat="1" spans="1:16382">
      <c r="A678" s="8" t="s">
        <v>88</v>
      </c>
      <c r="B678" s="9" t="s">
        <v>1108</v>
      </c>
      <c r="C678" s="9" t="s">
        <v>1144</v>
      </c>
      <c r="D678" s="9" t="s">
        <v>595</v>
      </c>
      <c r="E678" s="9" t="s">
        <v>742</v>
      </c>
      <c r="F678" s="10" t="s">
        <v>29</v>
      </c>
      <c r="G678" s="11">
        <v>120</v>
      </c>
      <c r="H678" s="12">
        <v>23.36</v>
      </c>
      <c r="I678" s="16">
        <v>2803.2</v>
      </c>
      <c r="J678" s="1">
        <f t="shared" si="29"/>
        <v>2631.49026432</v>
      </c>
      <c r="K678" s="1">
        <f t="shared" si="30"/>
        <v>21.929085536</v>
      </c>
      <c r="XFB678"/>
    </row>
    <row r="679" s="1" customFormat="1" spans="1:16382">
      <c r="A679" s="8" t="s">
        <v>34</v>
      </c>
      <c r="B679" s="9" t="s">
        <v>1108</v>
      </c>
      <c r="C679" s="9" t="s">
        <v>1145</v>
      </c>
      <c r="D679" s="9" t="s">
        <v>793</v>
      </c>
      <c r="E679" s="9" t="s">
        <v>1146</v>
      </c>
      <c r="F679" s="10" t="s">
        <v>15</v>
      </c>
      <c r="G679" s="11">
        <v>200</v>
      </c>
      <c r="H679" s="12">
        <v>2.8</v>
      </c>
      <c r="I679" s="16">
        <v>560</v>
      </c>
      <c r="J679" s="1">
        <f t="shared" si="29"/>
        <v>525.697256</v>
      </c>
      <c r="K679" s="1">
        <f t="shared" si="30"/>
        <v>2.62848628</v>
      </c>
      <c r="XFB679"/>
    </row>
    <row r="680" s="1" customFormat="1" spans="1:16382">
      <c r="A680" s="8" t="s">
        <v>34</v>
      </c>
      <c r="B680" s="9" t="s">
        <v>1108</v>
      </c>
      <c r="C680" s="9" t="s">
        <v>157</v>
      </c>
      <c r="D680" s="9" t="s">
        <v>158</v>
      </c>
      <c r="E680" s="9" t="s">
        <v>159</v>
      </c>
      <c r="F680" s="10" t="s">
        <v>42</v>
      </c>
      <c r="G680" s="11">
        <v>60</v>
      </c>
      <c r="H680" s="12">
        <v>6.26</v>
      </c>
      <c r="I680" s="16">
        <v>375.6</v>
      </c>
      <c r="J680" s="1">
        <f t="shared" si="29"/>
        <v>352.59265956</v>
      </c>
      <c r="K680" s="1">
        <f t="shared" si="30"/>
        <v>5.876544326</v>
      </c>
      <c r="XFB680"/>
    </row>
    <row r="681" s="1" customFormat="1" spans="1:16382">
      <c r="A681" s="8" t="s">
        <v>1147</v>
      </c>
      <c r="B681" s="9" t="s">
        <v>1108</v>
      </c>
      <c r="C681" s="9" t="s">
        <v>1148</v>
      </c>
      <c r="D681" s="9" t="s">
        <v>1149</v>
      </c>
      <c r="E681" s="9" t="s">
        <v>1150</v>
      </c>
      <c r="F681" s="10" t="s">
        <v>15</v>
      </c>
      <c r="G681" s="11">
        <v>400</v>
      </c>
      <c r="H681" s="12">
        <v>22.49</v>
      </c>
      <c r="I681" s="16">
        <v>8996</v>
      </c>
      <c r="J681" s="1">
        <f t="shared" si="29"/>
        <v>8444.9509196</v>
      </c>
      <c r="K681" s="1">
        <f t="shared" si="30"/>
        <v>21.112377299</v>
      </c>
      <c r="XFB681"/>
    </row>
    <row r="682" s="1" customFormat="1" spans="1:16382">
      <c r="A682" s="8" t="s">
        <v>34</v>
      </c>
      <c r="B682" s="9" t="s">
        <v>1108</v>
      </c>
      <c r="C682" s="9" t="s">
        <v>1151</v>
      </c>
      <c r="D682" s="9" t="s">
        <v>1152</v>
      </c>
      <c r="E682" s="9" t="s">
        <v>1153</v>
      </c>
      <c r="F682" s="10" t="s">
        <v>42</v>
      </c>
      <c r="G682" s="11">
        <v>40</v>
      </c>
      <c r="H682" s="12">
        <v>8.7</v>
      </c>
      <c r="I682" s="16">
        <v>348</v>
      </c>
      <c r="J682" s="1">
        <f t="shared" si="29"/>
        <v>326.6832948</v>
      </c>
      <c r="K682" s="1">
        <f t="shared" si="30"/>
        <v>8.16708237</v>
      </c>
      <c r="XFB682"/>
    </row>
    <row r="683" s="1" customFormat="1" spans="1:16382">
      <c r="A683" s="8" t="s">
        <v>34</v>
      </c>
      <c r="B683" s="9" t="s">
        <v>1108</v>
      </c>
      <c r="C683" s="9" t="s">
        <v>543</v>
      </c>
      <c r="D683" s="9" t="s">
        <v>1154</v>
      </c>
      <c r="E683" s="9" t="s">
        <v>535</v>
      </c>
      <c r="F683" s="10" t="s">
        <v>29</v>
      </c>
      <c r="G683" s="11">
        <v>45</v>
      </c>
      <c r="H683" s="12">
        <v>7.98</v>
      </c>
      <c r="I683" s="16">
        <v>359.1</v>
      </c>
      <c r="J683" s="1">
        <f t="shared" si="29"/>
        <v>337.10336541</v>
      </c>
      <c r="K683" s="1">
        <f t="shared" si="30"/>
        <v>7.491185898</v>
      </c>
      <c r="XFB683"/>
    </row>
    <row r="684" s="1" customFormat="1" spans="1:16382">
      <c r="A684" s="8" t="s">
        <v>34</v>
      </c>
      <c r="B684" s="9" t="s">
        <v>1108</v>
      </c>
      <c r="C684" s="9" t="s">
        <v>728</v>
      </c>
      <c r="D684" s="9" t="s">
        <v>1155</v>
      </c>
      <c r="E684" s="9" t="s">
        <v>1156</v>
      </c>
      <c r="F684" s="10" t="s">
        <v>15</v>
      </c>
      <c r="G684" s="11">
        <v>400</v>
      </c>
      <c r="H684" s="12">
        <v>12.43</v>
      </c>
      <c r="I684" s="16">
        <v>4972</v>
      </c>
      <c r="J684" s="1">
        <f t="shared" si="29"/>
        <v>4667.4406372</v>
      </c>
      <c r="K684" s="1">
        <f t="shared" si="30"/>
        <v>11.668601593</v>
      </c>
      <c r="XFB684"/>
    </row>
    <row r="685" s="1" customFormat="1" spans="1:16382">
      <c r="A685" s="8" t="s">
        <v>54</v>
      </c>
      <c r="B685" s="9" t="s">
        <v>1108</v>
      </c>
      <c r="C685" s="9" t="s">
        <v>667</v>
      </c>
      <c r="D685" s="9" t="s">
        <v>668</v>
      </c>
      <c r="E685" s="9" t="s">
        <v>91</v>
      </c>
      <c r="F685" s="10" t="s">
        <v>15</v>
      </c>
      <c r="G685" s="11">
        <v>400</v>
      </c>
      <c r="H685" s="12">
        <v>31.73</v>
      </c>
      <c r="I685" s="24">
        <v>-352</v>
      </c>
      <c r="J685" s="1">
        <f t="shared" si="29"/>
        <v>-330.4382752</v>
      </c>
      <c r="K685" s="1">
        <f t="shared" si="30"/>
        <v>-0.826095688</v>
      </c>
      <c r="XFB685"/>
    </row>
    <row r="686" s="1" customFormat="1" spans="1:16382">
      <c r="A686" s="8" t="s">
        <v>633</v>
      </c>
      <c r="B686" s="9" t="s">
        <v>1108</v>
      </c>
      <c r="C686" s="9" t="s">
        <v>1157</v>
      </c>
      <c r="D686" s="9" t="s">
        <v>187</v>
      </c>
      <c r="E686" s="9" t="s">
        <v>1158</v>
      </c>
      <c r="F686" s="10" t="s">
        <v>15</v>
      </c>
      <c r="G686" s="11">
        <v>100</v>
      </c>
      <c r="H686" s="12">
        <v>6.5</v>
      </c>
      <c r="I686" s="16">
        <v>650</v>
      </c>
      <c r="J686" s="1">
        <f t="shared" si="29"/>
        <v>610.184315</v>
      </c>
      <c r="K686" s="1">
        <f t="shared" si="30"/>
        <v>6.10184315</v>
      </c>
      <c r="XFB686"/>
    </row>
    <row r="687" s="1" customFormat="1" spans="1:16382">
      <c r="A687" s="8" t="s">
        <v>88</v>
      </c>
      <c r="B687" s="9" t="s">
        <v>1108</v>
      </c>
      <c r="C687" s="9" t="s">
        <v>1140</v>
      </c>
      <c r="D687" s="9" t="s">
        <v>1141</v>
      </c>
      <c r="E687" s="9" t="s">
        <v>83</v>
      </c>
      <c r="F687" s="10" t="s">
        <v>42</v>
      </c>
      <c r="G687" s="11">
        <v>600</v>
      </c>
      <c r="H687" s="12">
        <v>24.75</v>
      </c>
      <c r="I687" s="16">
        <v>14850</v>
      </c>
      <c r="J687" s="1">
        <f t="shared" si="29"/>
        <v>13940.364735</v>
      </c>
      <c r="K687" s="1">
        <f t="shared" si="30"/>
        <v>23.233941225</v>
      </c>
      <c r="XFB687"/>
    </row>
    <row r="688" s="1" customFormat="1" spans="1:16382">
      <c r="A688" s="8" t="s">
        <v>633</v>
      </c>
      <c r="B688" s="9" t="s">
        <v>1108</v>
      </c>
      <c r="C688" s="9" t="s">
        <v>1110</v>
      </c>
      <c r="D688" s="9" t="s">
        <v>1111</v>
      </c>
      <c r="E688" s="9" t="s">
        <v>69</v>
      </c>
      <c r="F688" s="10" t="s">
        <v>42</v>
      </c>
      <c r="G688" s="11">
        <v>3</v>
      </c>
      <c r="H688" s="12">
        <v>60</v>
      </c>
      <c r="I688" s="16">
        <v>180</v>
      </c>
      <c r="J688" s="1">
        <f t="shared" si="29"/>
        <v>168.974118</v>
      </c>
      <c r="K688" s="1">
        <f t="shared" si="30"/>
        <v>56.324706</v>
      </c>
      <c r="XFB688"/>
    </row>
    <row r="689" s="1" customFormat="1" spans="1:16382">
      <c r="A689" s="8" t="s">
        <v>633</v>
      </c>
      <c r="B689" s="9" t="s">
        <v>1108</v>
      </c>
      <c r="C689" s="9" t="s">
        <v>1159</v>
      </c>
      <c r="D689" s="9" t="s">
        <v>490</v>
      </c>
      <c r="E689" s="9" t="s">
        <v>1160</v>
      </c>
      <c r="F689" s="10" t="s">
        <v>42</v>
      </c>
      <c r="G689" s="11">
        <v>100</v>
      </c>
      <c r="H689" s="12">
        <v>12.5</v>
      </c>
      <c r="I689" s="16">
        <v>1250</v>
      </c>
      <c r="J689" s="1">
        <f t="shared" si="29"/>
        <v>1173.431375</v>
      </c>
      <c r="K689" s="1">
        <f t="shared" si="30"/>
        <v>11.73431375</v>
      </c>
      <c r="XFB689"/>
    </row>
    <row r="690" s="1" customFormat="1" spans="1:16382">
      <c r="A690" s="8" t="s">
        <v>88</v>
      </c>
      <c r="B690" s="9" t="s">
        <v>1108</v>
      </c>
      <c r="C690" s="9" t="s">
        <v>1008</v>
      </c>
      <c r="D690" s="9" t="s">
        <v>1009</v>
      </c>
      <c r="E690" s="9" t="s">
        <v>1010</v>
      </c>
      <c r="F690" s="10" t="s">
        <v>29</v>
      </c>
      <c r="G690" s="11">
        <v>600</v>
      </c>
      <c r="H690" s="12">
        <v>21.48</v>
      </c>
      <c r="I690" s="16">
        <v>12888</v>
      </c>
      <c r="J690" s="1">
        <f t="shared" si="29"/>
        <v>12098.5468488</v>
      </c>
      <c r="K690" s="1">
        <f t="shared" si="30"/>
        <v>20.164244748</v>
      </c>
      <c r="XFB690"/>
    </row>
    <row r="691" s="1" customFormat="1" spans="1:16382">
      <c r="A691" s="8" t="s">
        <v>616</v>
      </c>
      <c r="B691" s="9" t="s">
        <v>1108</v>
      </c>
      <c r="C691" s="9" t="s">
        <v>617</v>
      </c>
      <c r="D691" s="9" t="s">
        <v>153</v>
      </c>
      <c r="E691" s="9" t="s">
        <v>1161</v>
      </c>
      <c r="F691" s="10" t="s">
        <v>29</v>
      </c>
      <c r="G691" s="11">
        <v>600</v>
      </c>
      <c r="H691" s="12">
        <v>25.91</v>
      </c>
      <c r="I691" s="16">
        <v>15546</v>
      </c>
      <c r="J691" s="1">
        <f t="shared" si="29"/>
        <v>14593.7313246</v>
      </c>
      <c r="K691" s="1">
        <f t="shared" si="30"/>
        <v>24.322885541</v>
      </c>
      <c r="XFB691"/>
    </row>
    <row r="692" s="1" customFormat="1" spans="1:16382">
      <c r="A692" s="8" t="s">
        <v>58</v>
      </c>
      <c r="B692" s="9" t="s">
        <v>1108</v>
      </c>
      <c r="C692" s="9" t="s">
        <v>1162</v>
      </c>
      <c r="D692" s="9" t="s">
        <v>533</v>
      </c>
      <c r="E692" s="9" t="s">
        <v>165</v>
      </c>
      <c r="F692" s="10" t="s">
        <v>15</v>
      </c>
      <c r="G692" s="11">
        <v>50</v>
      </c>
      <c r="H692" s="12">
        <v>23.36</v>
      </c>
      <c r="I692" s="16">
        <v>1168</v>
      </c>
      <c r="J692" s="1">
        <f t="shared" si="29"/>
        <v>1096.4542768</v>
      </c>
      <c r="K692" s="1">
        <f t="shared" si="30"/>
        <v>21.929085536</v>
      </c>
      <c r="XFB692"/>
    </row>
    <row r="693" s="1" customFormat="1" spans="1:16382">
      <c r="A693" s="8" t="s">
        <v>58</v>
      </c>
      <c r="B693" s="9" t="s">
        <v>1108</v>
      </c>
      <c r="C693" s="9" t="s">
        <v>1163</v>
      </c>
      <c r="D693" s="9" t="s">
        <v>1164</v>
      </c>
      <c r="E693" s="9" t="s">
        <v>1139</v>
      </c>
      <c r="F693" s="10" t="s">
        <v>42</v>
      </c>
      <c r="G693" s="11">
        <v>200</v>
      </c>
      <c r="H693" s="12">
        <v>7.66</v>
      </c>
      <c r="I693" s="16">
        <v>1532</v>
      </c>
      <c r="J693" s="1">
        <f t="shared" si="29"/>
        <v>1438.1574932</v>
      </c>
      <c r="K693" s="1">
        <f t="shared" si="30"/>
        <v>7.190787466</v>
      </c>
      <c r="XFB693"/>
    </row>
    <row r="694" s="1" customFormat="1" spans="1:16382">
      <c r="A694" s="8" t="s">
        <v>58</v>
      </c>
      <c r="B694" s="9" t="s">
        <v>1108</v>
      </c>
      <c r="C694" s="9" t="s">
        <v>1165</v>
      </c>
      <c r="D694" s="9" t="s">
        <v>1166</v>
      </c>
      <c r="E694" s="9" t="s">
        <v>1167</v>
      </c>
      <c r="F694" s="10" t="s">
        <v>15</v>
      </c>
      <c r="G694" s="11">
        <v>90</v>
      </c>
      <c r="H694" s="12">
        <v>13.96</v>
      </c>
      <c r="I694" s="16">
        <v>1256.4</v>
      </c>
      <c r="J694" s="1">
        <f t="shared" si="29"/>
        <v>1179.43934364</v>
      </c>
      <c r="K694" s="1">
        <f t="shared" si="30"/>
        <v>13.104881596</v>
      </c>
      <c r="XFB694"/>
    </row>
    <row r="695" s="1" customFormat="1" spans="1:16382">
      <c r="A695" s="8" t="s">
        <v>151</v>
      </c>
      <c r="B695" s="9" t="s">
        <v>1108</v>
      </c>
      <c r="C695" s="9" t="s">
        <v>152</v>
      </c>
      <c r="D695" s="9" t="s">
        <v>153</v>
      </c>
      <c r="E695" s="9" t="s">
        <v>856</v>
      </c>
      <c r="F695" s="10" t="s">
        <v>42</v>
      </c>
      <c r="G695" s="11">
        <v>1200</v>
      </c>
      <c r="H695" s="12">
        <v>24.56</v>
      </c>
      <c r="I695" s="16">
        <v>29472</v>
      </c>
      <c r="J695" s="1">
        <f t="shared" si="29"/>
        <v>27666.6955872</v>
      </c>
      <c r="K695" s="1">
        <f t="shared" si="30"/>
        <v>23.055579656</v>
      </c>
      <c r="XFB695"/>
    </row>
    <row r="696" s="1" customFormat="1" spans="1:16382">
      <c r="A696" s="8" t="s">
        <v>58</v>
      </c>
      <c r="B696" s="9" t="s">
        <v>1108</v>
      </c>
      <c r="C696" s="9" t="s">
        <v>1168</v>
      </c>
      <c r="D696" s="9" t="s">
        <v>1169</v>
      </c>
      <c r="E696" s="9" t="s">
        <v>1170</v>
      </c>
      <c r="F696" s="10" t="s">
        <v>42</v>
      </c>
      <c r="G696" s="11">
        <v>80</v>
      </c>
      <c r="H696" s="12">
        <v>5.18</v>
      </c>
      <c r="I696" s="16">
        <v>414.4</v>
      </c>
      <c r="J696" s="1">
        <f t="shared" si="29"/>
        <v>389.01596944</v>
      </c>
      <c r="K696" s="1">
        <f t="shared" si="30"/>
        <v>4.862699618</v>
      </c>
      <c r="XFB696"/>
    </row>
    <row r="697" s="1" customFormat="1" spans="1:16382">
      <c r="A697" s="8" t="s">
        <v>58</v>
      </c>
      <c r="B697" s="9" t="s">
        <v>1108</v>
      </c>
      <c r="C697" s="9" t="s">
        <v>660</v>
      </c>
      <c r="D697" s="9" t="s">
        <v>554</v>
      </c>
      <c r="E697" s="9" t="s">
        <v>1171</v>
      </c>
      <c r="F697" s="10" t="s">
        <v>29</v>
      </c>
      <c r="G697" s="11">
        <v>100</v>
      </c>
      <c r="H697" s="12">
        <v>22.97</v>
      </c>
      <c r="I697" s="16">
        <v>2297</v>
      </c>
      <c r="J697" s="1">
        <f t="shared" si="29"/>
        <v>2156.2974947</v>
      </c>
      <c r="K697" s="1">
        <f t="shared" si="30"/>
        <v>21.562974947</v>
      </c>
      <c r="XFB697"/>
    </row>
    <row r="698" s="1" customFormat="1" spans="1:16382">
      <c r="A698" s="8" t="s">
        <v>1172</v>
      </c>
      <c r="B698" s="9" t="s">
        <v>1108</v>
      </c>
      <c r="C698" s="9" t="s">
        <v>1173</v>
      </c>
      <c r="D698" s="9" t="s">
        <v>1174</v>
      </c>
      <c r="E698" s="9" t="s">
        <v>1175</v>
      </c>
      <c r="F698" s="10" t="s">
        <v>15</v>
      </c>
      <c r="G698" s="11">
        <v>200</v>
      </c>
      <c r="H698" s="12">
        <v>42.28</v>
      </c>
      <c r="I698" s="16">
        <v>8456</v>
      </c>
      <c r="J698" s="1">
        <f t="shared" si="29"/>
        <v>7938.0285656</v>
      </c>
      <c r="K698" s="1">
        <f t="shared" si="30"/>
        <v>39.690142828</v>
      </c>
      <c r="XFB698"/>
    </row>
    <row r="699" s="1" customFormat="1" spans="1:16382">
      <c r="A699" s="8" t="s">
        <v>58</v>
      </c>
      <c r="B699" s="9" t="s">
        <v>1108</v>
      </c>
      <c r="C699" s="9" t="s">
        <v>1176</v>
      </c>
      <c r="D699" s="9" t="s">
        <v>1177</v>
      </c>
      <c r="E699" s="9" t="s">
        <v>1178</v>
      </c>
      <c r="F699" s="10" t="s">
        <v>15</v>
      </c>
      <c r="G699" s="11">
        <v>100</v>
      </c>
      <c r="H699" s="12">
        <v>30.53</v>
      </c>
      <c r="I699" s="16">
        <v>3053</v>
      </c>
      <c r="J699" s="1">
        <f t="shared" si="29"/>
        <v>2865.9887903</v>
      </c>
      <c r="K699" s="1">
        <f t="shared" si="30"/>
        <v>28.659887903</v>
      </c>
      <c r="XFB699"/>
    </row>
    <row r="700" s="1" customFormat="1" spans="1:16382">
      <c r="A700" s="8" t="s">
        <v>633</v>
      </c>
      <c r="B700" s="9" t="s">
        <v>1108</v>
      </c>
      <c r="C700" s="9" t="s">
        <v>1179</v>
      </c>
      <c r="D700" s="9" t="s">
        <v>1180</v>
      </c>
      <c r="E700" s="9" t="s">
        <v>1181</v>
      </c>
      <c r="F700" s="10" t="s">
        <v>15</v>
      </c>
      <c r="G700" s="11">
        <v>100</v>
      </c>
      <c r="H700" s="12">
        <v>5</v>
      </c>
      <c r="I700" s="16">
        <v>500</v>
      </c>
      <c r="J700" s="1">
        <f t="shared" si="29"/>
        <v>469.37255</v>
      </c>
      <c r="K700" s="1">
        <f t="shared" si="30"/>
        <v>4.6937255</v>
      </c>
      <c r="XFB700"/>
    </row>
    <row r="701" s="1" customFormat="1" spans="1:16382">
      <c r="A701" s="8" t="s">
        <v>633</v>
      </c>
      <c r="B701" s="9" t="s">
        <v>1108</v>
      </c>
      <c r="C701" s="9" t="s">
        <v>1182</v>
      </c>
      <c r="D701" s="9" t="s">
        <v>1183</v>
      </c>
      <c r="E701" s="9" t="s">
        <v>1184</v>
      </c>
      <c r="F701" s="10" t="s">
        <v>15</v>
      </c>
      <c r="G701" s="11">
        <v>50</v>
      </c>
      <c r="H701" s="12">
        <v>6</v>
      </c>
      <c r="I701" s="16">
        <v>300</v>
      </c>
      <c r="J701" s="1">
        <f t="shared" si="29"/>
        <v>281.62353</v>
      </c>
      <c r="K701" s="1">
        <f t="shared" si="30"/>
        <v>5.6324706</v>
      </c>
      <c r="XFB701"/>
    </row>
    <row r="702" s="1" customFormat="1" spans="1:16382">
      <c r="A702" s="8" t="s">
        <v>616</v>
      </c>
      <c r="B702" s="9" t="s">
        <v>1108</v>
      </c>
      <c r="C702" s="9" t="s">
        <v>617</v>
      </c>
      <c r="D702" s="9" t="s">
        <v>153</v>
      </c>
      <c r="E702" s="9" t="s">
        <v>1161</v>
      </c>
      <c r="F702" s="10" t="s">
        <v>29</v>
      </c>
      <c r="G702" s="11">
        <v>600</v>
      </c>
      <c r="H702" s="12">
        <v>25.91</v>
      </c>
      <c r="I702" s="16">
        <v>15546</v>
      </c>
      <c r="J702" s="1">
        <f t="shared" si="29"/>
        <v>14593.7313246</v>
      </c>
      <c r="K702" s="1">
        <f t="shared" si="30"/>
        <v>24.322885541</v>
      </c>
      <c r="XFB702"/>
    </row>
    <row r="703" s="1" customFormat="1" spans="1:16382">
      <c r="A703" s="8" t="s">
        <v>467</v>
      </c>
      <c r="B703" s="9" t="s">
        <v>1108</v>
      </c>
      <c r="C703" s="9" t="s">
        <v>626</v>
      </c>
      <c r="D703" s="9" t="s">
        <v>627</v>
      </c>
      <c r="E703" s="9" t="s">
        <v>1185</v>
      </c>
      <c r="F703" s="10" t="s">
        <v>15</v>
      </c>
      <c r="G703" s="11">
        <v>50</v>
      </c>
      <c r="H703" s="12">
        <v>10.35</v>
      </c>
      <c r="I703" s="16">
        <v>517.5</v>
      </c>
      <c r="J703" s="1">
        <f t="shared" si="29"/>
        <v>485.80058925</v>
      </c>
      <c r="K703" s="1">
        <f t="shared" si="30"/>
        <v>9.716011785</v>
      </c>
      <c r="XFB703"/>
    </row>
    <row r="704" s="1" customFormat="1" spans="1:16382">
      <c r="A704" s="8" t="s">
        <v>633</v>
      </c>
      <c r="B704" s="9" t="s">
        <v>1108</v>
      </c>
      <c r="C704" s="9" t="s">
        <v>1186</v>
      </c>
      <c r="D704" s="9" t="s">
        <v>1187</v>
      </c>
      <c r="E704" s="9" t="s">
        <v>936</v>
      </c>
      <c r="F704" s="10" t="s">
        <v>15</v>
      </c>
      <c r="G704" s="11">
        <v>76</v>
      </c>
      <c r="H704" s="12">
        <v>10.2</v>
      </c>
      <c r="I704" s="16">
        <v>775.2</v>
      </c>
      <c r="J704" s="1">
        <f t="shared" si="29"/>
        <v>727.71520152</v>
      </c>
      <c r="K704" s="1">
        <f t="shared" si="30"/>
        <v>9.57520002</v>
      </c>
      <c r="XFB704"/>
    </row>
    <row r="705" s="1" customFormat="1" spans="1:16382">
      <c r="A705" s="8" t="s">
        <v>58</v>
      </c>
      <c r="B705" s="9" t="s">
        <v>1108</v>
      </c>
      <c r="C705" s="9" t="s">
        <v>1188</v>
      </c>
      <c r="D705" s="9" t="s">
        <v>1189</v>
      </c>
      <c r="E705" s="9" t="s">
        <v>1190</v>
      </c>
      <c r="F705" s="10" t="s">
        <v>29</v>
      </c>
      <c r="G705" s="11">
        <v>600</v>
      </c>
      <c r="H705" s="12">
        <v>8.42</v>
      </c>
      <c r="I705" s="16">
        <v>5052</v>
      </c>
      <c r="J705" s="1">
        <f t="shared" si="29"/>
        <v>4742.5402452</v>
      </c>
      <c r="K705" s="1">
        <f t="shared" si="30"/>
        <v>7.904233742</v>
      </c>
      <c r="XFB705"/>
    </row>
    <row r="706" s="1" customFormat="1" spans="1:16382">
      <c r="A706" s="8" t="s">
        <v>109</v>
      </c>
      <c r="B706" s="9" t="s">
        <v>1108</v>
      </c>
      <c r="C706" s="9" t="s">
        <v>780</v>
      </c>
      <c r="D706" s="9" t="s">
        <v>1191</v>
      </c>
      <c r="E706" s="9" t="s">
        <v>1192</v>
      </c>
      <c r="F706" s="10" t="s">
        <v>15</v>
      </c>
      <c r="G706" s="11">
        <v>50</v>
      </c>
      <c r="H706" s="12">
        <v>6.3</v>
      </c>
      <c r="I706" s="16">
        <v>315</v>
      </c>
      <c r="J706" s="1">
        <f t="shared" si="29"/>
        <v>295.7047065</v>
      </c>
      <c r="K706" s="1">
        <f t="shared" si="30"/>
        <v>5.91409413</v>
      </c>
      <c r="XFB706"/>
    </row>
    <row r="707" s="1" customFormat="1" spans="1:16382">
      <c r="A707" s="8" t="s">
        <v>633</v>
      </c>
      <c r="B707" s="9" t="s">
        <v>1108</v>
      </c>
      <c r="C707" s="9" t="s">
        <v>1193</v>
      </c>
      <c r="D707" s="9" t="s">
        <v>1038</v>
      </c>
      <c r="E707" s="9" t="s">
        <v>1194</v>
      </c>
      <c r="F707" s="10" t="s">
        <v>42</v>
      </c>
      <c r="G707" s="11">
        <v>5</v>
      </c>
      <c r="H707" s="12">
        <v>11.8</v>
      </c>
      <c r="I707" s="16">
        <v>59</v>
      </c>
      <c r="J707" s="1">
        <f t="shared" ref="J707:J770" si="32">I707*0.9387451</f>
        <v>55.3859609</v>
      </c>
      <c r="K707" s="1">
        <f t="shared" ref="K707:K770" si="33">J707/G707</f>
        <v>11.07719218</v>
      </c>
      <c r="XFB707"/>
    </row>
    <row r="708" s="1" customFormat="1" spans="1:16382">
      <c r="A708" s="8" t="s">
        <v>633</v>
      </c>
      <c r="B708" s="9" t="s">
        <v>1108</v>
      </c>
      <c r="C708" s="9" t="s">
        <v>1195</v>
      </c>
      <c r="D708" s="9" t="s">
        <v>1196</v>
      </c>
      <c r="E708" s="9" t="s">
        <v>1197</v>
      </c>
      <c r="F708" s="10" t="s">
        <v>15</v>
      </c>
      <c r="G708" s="11">
        <v>32</v>
      </c>
      <c r="H708" s="12">
        <v>8</v>
      </c>
      <c r="I708" s="16">
        <v>256</v>
      </c>
      <c r="J708" s="1">
        <f t="shared" si="32"/>
        <v>240.3187456</v>
      </c>
      <c r="K708" s="1">
        <f t="shared" si="33"/>
        <v>7.5099608</v>
      </c>
      <c r="XFB708"/>
    </row>
    <row r="709" s="1" customFormat="1" spans="1:16382">
      <c r="A709" s="8" t="s">
        <v>633</v>
      </c>
      <c r="B709" s="9" t="s">
        <v>1108</v>
      </c>
      <c r="C709" s="9" t="s">
        <v>1083</v>
      </c>
      <c r="D709" s="9" t="s">
        <v>1198</v>
      </c>
      <c r="E709" s="9" t="s">
        <v>69</v>
      </c>
      <c r="F709" s="10" t="s">
        <v>42</v>
      </c>
      <c r="G709" s="11">
        <v>10</v>
      </c>
      <c r="H709" s="12">
        <v>16.8</v>
      </c>
      <c r="I709" s="16">
        <v>168</v>
      </c>
      <c r="J709" s="1">
        <f t="shared" si="32"/>
        <v>157.7091768</v>
      </c>
      <c r="K709" s="1">
        <f t="shared" si="33"/>
        <v>15.77091768</v>
      </c>
      <c r="XFB709"/>
    </row>
    <row r="710" s="1" customFormat="1" spans="1:16382">
      <c r="A710" s="8" t="s">
        <v>58</v>
      </c>
      <c r="B710" s="9" t="s">
        <v>1108</v>
      </c>
      <c r="C710" s="9" t="s">
        <v>660</v>
      </c>
      <c r="D710" s="9" t="s">
        <v>554</v>
      </c>
      <c r="E710" s="9" t="s">
        <v>1171</v>
      </c>
      <c r="F710" s="10" t="s">
        <v>29</v>
      </c>
      <c r="G710" s="11">
        <v>100</v>
      </c>
      <c r="H710" s="12">
        <v>22.97</v>
      </c>
      <c r="I710" s="24">
        <v>-310</v>
      </c>
      <c r="J710" s="1">
        <f t="shared" si="32"/>
        <v>-291.010981</v>
      </c>
      <c r="K710" s="1">
        <f t="shared" si="33"/>
        <v>-2.91010981</v>
      </c>
      <c r="XFB710"/>
    </row>
    <row r="711" s="1" customFormat="1" spans="1:16382">
      <c r="A711" s="8" t="s">
        <v>633</v>
      </c>
      <c r="B711" s="9" t="s">
        <v>1108</v>
      </c>
      <c r="C711" s="9" t="s">
        <v>1199</v>
      </c>
      <c r="D711" s="9" t="s">
        <v>1200</v>
      </c>
      <c r="E711" s="9" t="s">
        <v>1025</v>
      </c>
      <c r="F711" s="10" t="s">
        <v>15</v>
      </c>
      <c r="G711" s="11">
        <v>50</v>
      </c>
      <c r="H711" s="12">
        <v>2.04</v>
      </c>
      <c r="I711" s="16">
        <v>102</v>
      </c>
      <c r="J711" s="1">
        <f t="shared" si="32"/>
        <v>95.7520002</v>
      </c>
      <c r="K711" s="1">
        <f t="shared" si="33"/>
        <v>1.915040004</v>
      </c>
      <c r="XFB711"/>
    </row>
    <row r="712" s="1" customFormat="1" spans="1:16382">
      <c r="A712" s="8" t="s">
        <v>88</v>
      </c>
      <c r="B712" s="9" t="s">
        <v>1108</v>
      </c>
      <c r="C712" s="9" t="s">
        <v>1140</v>
      </c>
      <c r="D712" s="9" t="s">
        <v>1141</v>
      </c>
      <c r="E712" s="9" t="s">
        <v>83</v>
      </c>
      <c r="F712" s="10" t="s">
        <v>42</v>
      </c>
      <c r="G712" s="11">
        <v>600</v>
      </c>
      <c r="H712" s="12">
        <v>24.75</v>
      </c>
      <c r="I712" s="16">
        <v>14850</v>
      </c>
      <c r="J712" s="1">
        <f t="shared" si="32"/>
        <v>13940.364735</v>
      </c>
      <c r="K712" s="1">
        <f t="shared" si="33"/>
        <v>23.233941225</v>
      </c>
      <c r="XFB712"/>
    </row>
    <row r="713" s="1" customFormat="1" spans="1:16382">
      <c r="A713" s="8" t="s">
        <v>633</v>
      </c>
      <c r="B713" s="9" t="s">
        <v>1108</v>
      </c>
      <c r="C713" s="9" t="s">
        <v>1201</v>
      </c>
      <c r="D713" s="9" t="s">
        <v>1202</v>
      </c>
      <c r="E713" s="9" t="s">
        <v>1203</v>
      </c>
      <c r="F713" s="10" t="s">
        <v>15</v>
      </c>
      <c r="G713" s="11">
        <v>20</v>
      </c>
      <c r="H713" s="12">
        <v>46.96</v>
      </c>
      <c r="I713" s="16">
        <v>939.2</v>
      </c>
      <c r="J713" s="1">
        <f t="shared" si="32"/>
        <v>881.66939792</v>
      </c>
      <c r="K713" s="1">
        <f t="shared" si="33"/>
        <v>44.083469896</v>
      </c>
      <c r="XFB713"/>
    </row>
    <row r="714" s="1" customFormat="1" spans="1:16382">
      <c r="A714" s="8" t="s">
        <v>88</v>
      </c>
      <c r="B714" s="9" t="s">
        <v>1108</v>
      </c>
      <c r="C714" s="9" t="s">
        <v>1008</v>
      </c>
      <c r="D714" s="9" t="s">
        <v>1009</v>
      </c>
      <c r="E714" s="9" t="s">
        <v>1010</v>
      </c>
      <c r="F714" s="10" t="s">
        <v>29</v>
      </c>
      <c r="G714" s="11">
        <v>600</v>
      </c>
      <c r="H714" s="12">
        <v>21.48</v>
      </c>
      <c r="I714" s="16">
        <v>12888</v>
      </c>
      <c r="J714" s="1">
        <f t="shared" si="32"/>
        <v>12098.5468488</v>
      </c>
      <c r="K714" s="1">
        <f t="shared" si="33"/>
        <v>20.164244748</v>
      </c>
      <c r="XFB714"/>
    </row>
    <row r="715" s="1" customFormat="1" spans="1:16382">
      <c r="A715" s="8" t="s">
        <v>616</v>
      </c>
      <c r="B715" s="9" t="s">
        <v>1108</v>
      </c>
      <c r="C715" s="9" t="s">
        <v>617</v>
      </c>
      <c r="D715" s="9" t="s">
        <v>153</v>
      </c>
      <c r="E715" s="9" t="s">
        <v>1161</v>
      </c>
      <c r="F715" s="10" t="s">
        <v>29</v>
      </c>
      <c r="G715" s="11">
        <v>600</v>
      </c>
      <c r="H715" s="12">
        <v>25.91</v>
      </c>
      <c r="I715" s="16">
        <v>15546</v>
      </c>
      <c r="J715" s="1">
        <f t="shared" si="32"/>
        <v>14593.7313246</v>
      </c>
      <c r="K715" s="1">
        <f t="shared" si="33"/>
        <v>24.322885541</v>
      </c>
      <c r="XFB715"/>
    </row>
    <row r="716" s="1" customFormat="1" spans="1:16382">
      <c r="A716" s="8" t="s">
        <v>633</v>
      </c>
      <c r="B716" s="9" t="s">
        <v>1108</v>
      </c>
      <c r="C716" s="9" t="s">
        <v>1204</v>
      </c>
      <c r="D716" s="9" t="s">
        <v>1205</v>
      </c>
      <c r="E716" s="9" t="s">
        <v>1206</v>
      </c>
      <c r="F716" s="10" t="s">
        <v>15</v>
      </c>
      <c r="G716" s="11">
        <v>30</v>
      </c>
      <c r="H716" s="12">
        <v>25.75</v>
      </c>
      <c r="I716" s="16">
        <v>772.5</v>
      </c>
      <c r="J716" s="1">
        <f t="shared" si="32"/>
        <v>725.18058975</v>
      </c>
      <c r="K716" s="1">
        <f t="shared" si="33"/>
        <v>24.172686325</v>
      </c>
      <c r="XFB716"/>
    </row>
    <row r="717" s="1" customFormat="1" spans="1:16382">
      <c r="A717" s="8" t="s">
        <v>633</v>
      </c>
      <c r="B717" s="9" t="s">
        <v>1108</v>
      </c>
      <c r="C717" s="9" t="s">
        <v>1207</v>
      </c>
      <c r="D717" s="9" t="s">
        <v>1024</v>
      </c>
      <c r="E717" s="9" t="s">
        <v>1208</v>
      </c>
      <c r="F717" s="10" t="s">
        <v>15</v>
      </c>
      <c r="G717" s="11">
        <v>20</v>
      </c>
      <c r="H717" s="12">
        <v>10.09</v>
      </c>
      <c r="I717" s="16">
        <v>201.8</v>
      </c>
      <c r="J717" s="1">
        <f t="shared" si="32"/>
        <v>189.43876118</v>
      </c>
      <c r="K717" s="1">
        <f t="shared" si="33"/>
        <v>9.471938059</v>
      </c>
      <c r="XFB717"/>
    </row>
    <row r="718" s="1" customFormat="1" spans="1:16382">
      <c r="A718" s="8" t="s">
        <v>633</v>
      </c>
      <c r="B718" s="9" t="s">
        <v>1108</v>
      </c>
      <c r="C718" s="9" t="s">
        <v>1209</v>
      </c>
      <c r="D718" s="9" t="s">
        <v>1210</v>
      </c>
      <c r="E718" s="9" t="s">
        <v>1211</v>
      </c>
      <c r="F718" s="10" t="s">
        <v>15</v>
      </c>
      <c r="G718" s="11">
        <v>100</v>
      </c>
      <c r="H718" s="12">
        <v>12.34</v>
      </c>
      <c r="I718" s="16">
        <v>1234</v>
      </c>
      <c r="J718" s="1">
        <f t="shared" si="32"/>
        <v>1158.4114534</v>
      </c>
      <c r="K718" s="1">
        <f t="shared" si="33"/>
        <v>11.584114534</v>
      </c>
      <c r="XFB718"/>
    </row>
    <row r="719" s="1" customFormat="1" spans="1:16382">
      <c r="A719" s="8" t="s">
        <v>616</v>
      </c>
      <c r="B719" s="9" t="s">
        <v>1108</v>
      </c>
      <c r="C719" s="9" t="s">
        <v>617</v>
      </c>
      <c r="D719" s="9" t="s">
        <v>153</v>
      </c>
      <c r="E719" s="9" t="s">
        <v>1161</v>
      </c>
      <c r="F719" s="10" t="s">
        <v>29</v>
      </c>
      <c r="G719" s="11">
        <v>600</v>
      </c>
      <c r="H719" s="12">
        <v>25.91</v>
      </c>
      <c r="I719" s="16">
        <v>15546</v>
      </c>
      <c r="J719" s="1">
        <f t="shared" si="32"/>
        <v>14593.7313246</v>
      </c>
      <c r="K719" s="1">
        <f t="shared" si="33"/>
        <v>24.322885541</v>
      </c>
      <c r="XFB719"/>
    </row>
    <row r="720" s="1" customFormat="1" spans="1:16382">
      <c r="A720" s="8" t="s">
        <v>633</v>
      </c>
      <c r="B720" s="9" t="s">
        <v>1108</v>
      </c>
      <c r="C720" s="9" t="s">
        <v>1212</v>
      </c>
      <c r="D720" s="9" t="s">
        <v>689</v>
      </c>
      <c r="E720" s="9" t="s">
        <v>1213</v>
      </c>
      <c r="F720" s="10" t="s">
        <v>42</v>
      </c>
      <c r="G720" s="11">
        <v>50</v>
      </c>
      <c r="H720" s="12">
        <v>8.26</v>
      </c>
      <c r="I720" s="16">
        <v>413</v>
      </c>
      <c r="J720" s="1">
        <f t="shared" si="32"/>
        <v>387.7017263</v>
      </c>
      <c r="K720" s="1">
        <f t="shared" si="33"/>
        <v>7.754034526</v>
      </c>
      <c r="XFB720"/>
    </row>
    <row r="721" s="1" customFormat="1" spans="1:16382">
      <c r="A721" s="8" t="s">
        <v>34</v>
      </c>
      <c r="B721" s="9" t="s">
        <v>1108</v>
      </c>
      <c r="C721" s="9" t="s">
        <v>755</v>
      </c>
      <c r="D721" s="9" t="s">
        <v>79</v>
      </c>
      <c r="E721" s="9" t="s">
        <v>669</v>
      </c>
      <c r="F721" s="10" t="s">
        <v>15</v>
      </c>
      <c r="G721" s="11">
        <v>100</v>
      </c>
      <c r="H721" s="12">
        <v>12.24</v>
      </c>
      <c r="I721" s="16">
        <v>1224</v>
      </c>
      <c r="J721" s="1">
        <f t="shared" si="32"/>
        <v>1149.0240024</v>
      </c>
      <c r="K721" s="1">
        <f t="shared" si="33"/>
        <v>11.490240024</v>
      </c>
      <c r="XFB721"/>
    </row>
    <row r="722" s="1" customFormat="1" spans="1:16382">
      <c r="A722" s="8" t="s">
        <v>34</v>
      </c>
      <c r="B722" s="9" t="s">
        <v>1108</v>
      </c>
      <c r="C722" s="9" t="s">
        <v>1214</v>
      </c>
      <c r="D722" s="9" t="s">
        <v>1215</v>
      </c>
      <c r="E722" s="9" t="s">
        <v>1216</v>
      </c>
      <c r="F722" s="10" t="s">
        <v>15</v>
      </c>
      <c r="G722" s="11">
        <v>100</v>
      </c>
      <c r="H722" s="12">
        <v>19.43</v>
      </c>
      <c r="I722" s="16">
        <v>1943</v>
      </c>
      <c r="J722" s="1">
        <f t="shared" si="32"/>
        <v>1823.9817293</v>
      </c>
      <c r="K722" s="1">
        <f t="shared" si="33"/>
        <v>18.239817293</v>
      </c>
      <c r="XFB722"/>
    </row>
    <row r="723" s="1" customFormat="1" spans="1:16382">
      <c r="A723" s="8" t="s">
        <v>34</v>
      </c>
      <c r="B723" s="9" t="s">
        <v>1108</v>
      </c>
      <c r="C723" s="9" t="s">
        <v>1217</v>
      </c>
      <c r="D723" s="9" t="s">
        <v>1218</v>
      </c>
      <c r="E723" s="9" t="s">
        <v>1219</v>
      </c>
      <c r="F723" s="10" t="s">
        <v>42</v>
      </c>
      <c r="G723" s="11">
        <v>20</v>
      </c>
      <c r="H723" s="12">
        <v>5.4</v>
      </c>
      <c r="I723" s="16">
        <v>108</v>
      </c>
      <c r="J723" s="1">
        <f t="shared" si="32"/>
        <v>101.3844708</v>
      </c>
      <c r="K723" s="1">
        <f t="shared" si="33"/>
        <v>5.06922354</v>
      </c>
      <c r="XFB723"/>
    </row>
    <row r="724" s="1" customFormat="1" spans="1:16382">
      <c r="A724" s="8" t="s">
        <v>633</v>
      </c>
      <c r="B724" s="9" t="s">
        <v>1108</v>
      </c>
      <c r="C724" s="9" t="s">
        <v>1220</v>
      </c>
      <c r="D724" s="9" t="s">
        <v>1221</v>
      </c>
      <c r="E724" s="9" t="s">
        <v>1222</v>
      </c>
      <c r="F724" s="10" t="s">
        <v>50</v>
      </c>
      <c r="G724" s="11">
        <v>10</v>
      </c>
      <c r="H724" s="12">
        <v>12</v>
      </c>
      <c r="I724" s="16">
        <v>120</v>
      </c>
      <c r="J724" s="1">
        <f t="shared" si="32"/>
        <v>112.649412</v>
      </c>
      <c r="K724" s="1">
        <f t="shared" si="33"/>
        <v>11.2649412</v>
      </c>
      <c r="XFB724"/>
    </row>
    <row r="725" s="1" customFormat="1" spans="1:16382">
      <c r="A725" s="8" t="s">
        <v>34</v>
      </c>
      <c r="B725" s="9" t="s">
        <v>1108</v>
      </c>
      <c r="C725" s="9" t="s">
        <v>731</v>
      </c>
      <c r="D725" s="9" t="s">
        <v>1223</v>
      </c>
      <c r="E725" s="9" t="s">
        <v>1224</v>
      </c>
      <c r="F725" s="10" t="s">
        <v>15</v>
      </c>
      <c r="G725" s="11">
        <v>300</v>
      </c>
      <c r="H725" s="12">
        <v>30.4</v>
      </c>
      <c r="I725" s="16">
        <v>9120</v>
      </c>
      <c r="J725" s="1">
        <f t="shared" si="32"/>
        <v>8561.355312</v>
      </c>
      <c r="K725" s="1">
        <f t="shared" si="33"/>
        <v>28.53785104</v>
      </c>
      <c r="XFB725"/>
    </row>
    <row r="726" s="1" customFormat="1" spans="1:16382">
      <c r="A726" s="8" t="s">
        <v>633</v>
      </c>
      <c r="B726" s="9" t="s">
        <v>1108</v>
      </c>
      <c r="C726" s="9" t="s">
        <v>1195</v>
      </c>
      <c r="D726" s="9" t="s">
        <v>1225</v>
      </c>
      <c r="E726" s="9" t="s">
        <v>1135</v>
      </c>
      <c r="F726" s="10" t="s">
        <v>15</v>
      </c>
      <c r="G726" s="11">
        <v>25</v>
      </c>
      <c r="H726" s="12">
        <v>8</v>
      </c>
      <c r="I726" s="16">
        <v>200</v>
      </c>
      <c r="J726" s="1">
        <f t="shared" si="32"/>
        <v>187.74902</v>
      </c>
      <c r="K726" s="1">
        <f t="shared" si="33"/>
        <v>7.5099608</v>
      </c>
      <c r="XFB726"/>
    </row>
    <row r="727" s="1" customFormat="1" spans="1:16382">
      <c r="A727" s="8" t="s">
        <v>34</v>
      </c>
      <c r="B727" s="9" t="s">
        <v>1108</v>
      </c>
      <c r="C727" s="9" t="s">
        <v>1226</v>
      </c>
      <c r="D727" s="9" t="s">
        <v>1227</v>
      </c>
      <c r="E727" s="9" t="s">
        <v>1228</v>
      </c>
      <c r="F727" s="10" t="s">
        <v>15</v>
      </c>
      <c r="G727" s="11">
        <v>50</v>
      </c>
      <c r="H727" s="12">
        <v>30.68</v>
      </c>
      <c r="I727" s="16">
        <v>1534</v>
      </c>
      <c r="J727" s="1">
        <f t="shared" si="32"/>
        <v>1440.0349834</v>
      </c>
      <c r="K727" s="1">
        <f t="shared" si="33"/>
        <v>28.800699668</v>
      </c>
      <c r="XFB727"/>
    </row>
    <row r="728" s="1" customFormat="1" spans="1:16382">
      <c r="A728" s="8" t="s">
        <v>991</v>
      </c>
      <c r="B728" s="9" t="s">
        <v>1108</v>
      </c>
      <c r="C728" s="9" t="s">
        <v>1229</v>
      </c>
      <c r="D728" s="9" t="s">
        <v>1230</v>
      </c>
      <c r="E728" s="9" t="s">
        <v>1231</v>
      </c>
      <c r="F728" s="10" t="s">
        <v>15</v>
      </c>
      <c r="G728" s="11">
        <v>10</v>
      </c>
      <c r="H728" s="12">
        <v>11.5</v>
      </c>
      <c r="I728" s="16">
        <v>115</v>
      </c>
      <c r="J728" s="1">
        <f t="shared" si="32"/>
        <v>107.9556865</v>
      </c>
      <c r="K728" s="1">
        <f t="shared" si="33"/>
        <v>10.79556865</v>
      </c>
      <c r="XFB728"/>
    </row>
    <row r="729" s="1" customFormat="1" spans="1:16382">
      <c r="A729" s="8" t="s">
        <v>34</v>
      </c>
      <c r="B729" s="9" t="s">
        <v>1108</v>
      </c>
      <c r="C729" s="9" t="s">
        <v>1232</v>
      </c>
      <c r="D729" s="9" t="s">
        <v>1233</v>
      </c>
      <c r="E729" s="9" t="s">
        <v>1234</v>
      </c>
      <c r="F729" s="10" t="s">
        <v>15</v>
      </c>
      <c r="G729" s="11">
        <v>50</v>
      </c>
      <c r="H729" s="12">
        <v>2.5</v>
      </c>
      <c r="I729" s="16">
        <v>125</v>
      </c>
      <c r="J729" s="1">
        <f t="shared" si="32"/>
        <v>117.3431375</v>
      </c>
      <c r="K729" s="1">
        <f t="shared" si="33"/>
        <v>2.34686275</v>
      </c>
      <c r="XFB729"/>
    </row>
    <row r="730" s="1" customFormat="1" spans="1:16382">
      <c r="A730" s="8" t="s">
        <v>1235</v>
      </c>
      <c r="B730" s="9" t="s">
        <v>1108</v>
      </c>
      <c r="C730" s="9" t="s">
        <v>1236</v>
      </c>
      <c r="D730" s="9" t="s">
        <v>1237</v>
      </c>
      <c r="E730" s="9" t="s">
        <v>1238</v>
      </c>
      <c r="F730" s="10" t="s">
        <v>15</v>
      </c>
      <c r="G730" s="11">
        <v>10</v>
      </c>
      <c r="H730" s="12">
        <v>25</v>
      </c>
      <c r="I730" s="16">
        <v>250</v>
      </c>
      <c r="J730" s="1">
        <f t="shared" si="32"/>
        <v>234.686275</v>
      </c>
      <c r="K730" s="1">
        <f t="shared" si="33"/>
        <v>23.4686275</v>
      </c>
      <c r="XFB730"/>
    </row>
    <row r="731" s="1" customFormat="1" spans="1:16382">
      <c r="A731" s="8" t="s">
        <v>58</v>
      </c>
      <c r="B731" s="9" t="s">
        <v>1108</v>
      </c>
      <c r="C731" s="9" t="s">
        <v>1239</v>
      </c>
      <c r="D731" s="9" t="s">
        <v>1240</v>
      </c>
      <c r="E731" s="9" t="s">
        <v>1241</v>
      </c>
      <c r="F731" s="10" t="s">
        <v>42</v>
      </c>
      <c r="G731" s="11">
        <v>200</v>
      </c>
      <c r="H731" s="12">
        <v>50.47</v>
      </c>
      <c r="I731" s="16">
        <v>10094</v>
      </c>
      <c r="J731" s="1">
        <f t="shared" si="32"/>
        <v>9475.6930394</v>
      </c>
      <c r="K731" s="1">
        <f t="shared" si="33"/>
        <v>47.378465197</v>
      </c>
      <c r="XFB731"/>
    </row>
    <row r="732" s="1" customFormat="1" spans="1:16382">
      <c r="A732" s="8" t="s">
        <v>109</v>
      </c>
      <c r="B732" s="9" t="s">
        <v>1108</v>
      </c>
      <c r="C732" s="9" t="s">
        <v>857</v>
      </c>
      <c r="D732" s="9" t="s">
        <v>858</v>
      </c>
      <c r="E732" s="9" t="s">
        <v>1242</v>
      </c>
      <c r="F732" s="10" t="s">
        <v>15</v>
      </c>
      <c r="G732" s="11">
        <v>60</v>
      </c>
      <c r="H732" s="12">
        <v>5.02</v>
      </c>
      <c r="I732" s="16">
        <v>301.2</v>
      </c>
      <c r="J732" s="1">
        <f t="shared" si="32"/>
        <v>282.75002412</v>
      </c>
      <c r="K732" s="1">
        <f t="shared" si="33"/>
        <v>4.712500402</v>
      </c>
      <c r="XFB732"/>
    </row>
    <row r="733" s="1" customFormat="1" spans="1:16382">
      <c r="A733" s="8" t="s">
        <v>633</v>
      </c>
      <c r="B733" s="9" t="s">
        <v>1108</v>
      </c>
      <c r="C733" s="9" t="s">
        <v>1243</v>
      </c>
      <c r="D733" s="9" t="s">
        <v>788</v>
      </c>
      <c r="E733" s="9" t="s">
        <v>1244</v>
      </c>
      <c r="F733" s="10" t="s">
        <v>42</v>
      </c>
      <c r="G733" s="11">
        <v>30</v>
      </c>
      <c r="H733" s="12">
        <v>4.6</v>
      </c>
      <c r="I733" s="16">
        <v>138</v>
      </c>
      <c r="J733" s="1">
        <f t="shared" si="32"/>
        <v>129.5468238</v>
      </c>
      <c r="K733" s="1">
        <f t="shared" si="33"/>
        <v>4.31822746</v>
      </c>
      <c r="XFB733"/>
    </row>
    <row r="734" s="1" customFormat="1" spans="1:16382">
      <c r="A734" s="8" t="s">
        <v>109</v>
      </c>
      <c r="B734" s="9" t="s">
        <v>1108</v>
      </c>
      <c r="C734" s="9" t="s">
        <v>935</v>
      </c>
      <c r="D734" s="9" t="s">
        <v>79</v>
      </c>
      <c r="E734" s="9" t="s">
        <v>936</v>
      </c>
      <c r="F734" s="10" t="s">
        <v>15</v>
      </c>
      <c r="G734" s="11">
        <v>60</v>
      </c>
      <c r="H734" s="12">
        <v>7.2</v>
      </c>
      <c r="I734" s="16">
        <v>432</v>
      </c>
      <c r="J734" s="1">
        <f t="shared" si="32"/>
        <v>405.5378832</v>
      </c>
      <c r="K734" s="1">
        <f t="shared" si="33"/>
        <v>6.75896472</v>
      </c>
      <c r="XFB734"/>
    </row>
    <row r="735" s="1" customFormat="1" spans="1:16382">
      <c r="A735" s="8" t="s">
        <v>1235</v>
      </c>
      <c r="B735" s="9" t="s">
        <v>1108</v>
      </c>
      <c r="C735" s="9" t="s">
        <v>1245</v>
      </c>
      <c r="D735" s="9" t="s">
        <v>1246</v>
      </c>
      <c r="E735" s="9" t="s">
        <v>1247</v>
      </c>
      <c r="F735" s="10" t="s">
        <v>15</v>
      </c>
      <c r="G735" s="11">
        <v>40</v>
      </c>
      <c r="H735" s="12">
        <v>25.19</v>
      </c>
      <c r="I735" s="16">
        <v>1007.6</v>
      </c>
      <c r="J735" s="1">
        <f t="shared" si="32"/>
        <v>945.87956276</v>
      </c>
      <c r="K735" s="1">
        <f t="shared" si="33"/>
        <v>23.646989069</v>
      </c>
      <c r="XFB735"/>
    </row>
    <row r="736" s="1" customFormat="1" spans="1:16382">
      <c r="A736" s="8" t="s">
        <v>58</v>
      </c>
      <c r="B736" s="9" t="s">
        <v>1108</v>
      </c>
      <c r="C736" s="9" t="s">
        <v>59</v>
      </c>
      <c r="D736" s="9" t="s">
        <v>60</v>
      </c>
      <c r="E736" s="9" t="s">
        <v>61</v>
      </c>
      <c r="F736" s="10" t="s">
        <v>29</v>
      </c>
      <c r="G736" s="11">
        <v>200</v>
      </c>
      <c r="H736" s="12">
        <v>22.02</v>
      </c>
      <c r="I736" s="16">
        <v>4404</v>
      </c>
      <c r="J736" s="1">
        <f t="shared" si="32"/>
        <v>4134.2334204</v>
      </c>
      <c r="K736" s="1">
        <f t="shared" si="33"/>
        <v>20.671167102</v>
      </c>
      <c r="XFB736"/>
    </row>
    <row r="737" s="1" customFormat="1" spans="1:16382">
      <c r="A737" s="8" t="s">
        <v>633</v>
      </c>
      <c r="B737" s="9" t="s">
        <v>1108</v>
      </c>
      <c r="C737" s="9" t="s">
        <v>1248</v>
      </c>
      <c r="D737" s="9" t="s">
        <v>740</v>
      </c>
      <c r="E737" s="9" t="s">
        <v>1017</v>
      </c>
      <c r="F737" s="10" t="s">
        <v>29</v>
      </c>
      <c r="G737" s="11">
        <v>40</v>
      </c>
      <c r="H737" s="12">
        <v>1.5</v>
      </c>
      <c r="I737" s="16">
        <v>60</v>
      </c>
      <c r="J737" s="1">
        <f t="shared" si="32"/>
        <v>56.324706</v>
      </c>
      <c r="K737" s="1">
        <f t="shared" si="33"/>
        <v>1.40811765</v>
      </c>
      <c r="XFB737"/>
    </row>
    <row r="738" s="1" customFormat="1" spans="1:16382">
      <c r="A738" s="8" t="s">
        <v>580</v>
      </c>
      <c r="B738" s="9" t="s">
        <v>1108</v>
      </c>
      <c r="C738" s="9" t="s">
        <v>1249</v>
      </c>
      <c r="D738" s="9" t="s">
        <v>1250</v>
      </c>
      <c r="E738" s="9" t="s">
        <v>1251</v>
      </c>
      <c r="F738" s="10" t="s">
        <v>29</v>
      </c>
      <c r="G738" s="11">
        <v>500</v>
      </c>
      <c r="H738" s="12">
        <v>21.02</v>
      </c>
      <c r="I738" s="16">
        <v>10510</v>
      </c>
      <c r="J738" s="1">
        <f t="shared" si="32"/>
        <v>9866.211001</v>
      </c>
      <c r="K738" s="1">
        <f t="shared" si="33"/>
        <v>19.732422002</v>
      </c>
      <c r="XFB738"/>
    </row>
    <row r="739" s="1" customFormat="1" spans="1:16382">
      <c r="A739" s="8" t="s">
        <v>58</v>
      </c>
      <c r="B739" s="9" t="s">
        <v>1108</v>
      </c>
      <c r="C739" s="9" t="s">
        <v>613</v>
      </c>
      <c r="D739" s="9" t="s">
        <v>1252</v>
      </c>
      <c r="E739" s="9" t="s">
        <v>57</v>
      </c>
      <c r="F739" s="10" t="s">
        <v>15</v>
      </c>
      <c r="G739" s="11">
        <v>200</v>
      </c>
      <c r="H739" s="12">
        <v>17.84</v>
      </c>
      <c r="I739" s="16">
        <v>3568</v>
      </c>
      <c r="J739" s="1">
        <f t="shared" si="32"/>
        <v>3349.4425168</v>
      </c>
      <c r="K739" s="1">
        <f t="shared" si="33"/>
        <v>16.747212584</v>
      </c>
      <c r="XFB739"/>
    </row>
    <row r="740" s="1" customFormat="1" spans="1:16382">
      <c r="A740" s="8" t="s">
        <v>34</v>
      </c>
      <c r="B740" s="9" t="s">
        <v>1108</v>
      </c>
      <c r="C740" s="9" t="s">
        <v>1253</v>
      </c>
      <c r="D740" s="9" t="s">
        <v>1254</v>
      </c>
      <c r="E740" s="9" t="s">
        <v>69</v>
      </c>
      <c r="F740" s="10" t="s">
        <v>15</v>
      </c>
      <c r="G740" s="11">
        <v>31</v>
      </c>
      <c r="H740" s="12">
        <v>21</v>
      </c>
      <c r="I740" s="16">
        <v>651</v>
      </c>
      <c r="J740" s="1">
        <f t="shared" si="32"/>
        <v>611.1230601</v>
      </c>
      <c r="K740" s="1">
        <f t="shared" si="33"/>
        <v>19.7136471</v>
      </c>
      <c r="XFB740"/>
    </row>
    <row r="741" s="1" customFormat="1" spans="1:16382">
      <c r="A741" s="8" t="s">
        <v>1255</v>
      </c>
      <c r="B741" s="9" t="s">
        <v>1108</v>
      </c>
      <c r="C741" s="9" t="s">
        <v>1256</v>
      </c>
      <c r="D741" s="9" t="s">
        <v>1257</v>
      </c>
      <c r="E741" s="9" t="s">
        <v>742</v>
      </c>
      <c r="F741" s="10" t="s">
        <v>15</v>
      </c>
      <c r="G741" s="11">
        <v>200</v>
      </c>
      <c r="H741" s="12">
        <v>31.84</v>
      </c>
      <c r="I741" s="16">
        <v>6368</v>
      </c>
      <c r="J741" s="1">
        <f t="shared" si="32"/>
        <v>5977.9287968</v>
      </c>
      <c r="K741" s="1">
        <f t="shared" si="33"/>
        <v>29.889643984</v>
      </c>
      <c r="XFB741"/>
    </row>
    <row r="742" s="1" customFormat="1" spans="1:16382">
      <c r="A742" s="8" t="s">
        <v>34</v>
      </c>
      <c r="B742" s="9" t="s">
        <v>1108</v>
      </c>
      <c r="C742" s="9" t="s">
        <v>1258</v>
      </c>
      <c r="D742" s="9" t="s">
        <v>1259</v>
      </c>
      <c r="E742" s="9" t="s">
        <v>1260</v>
      </c>
      <c r="F742" s="10" t="s">
        <v>15</v>
      </c>
      <c r="G742" s="11">
        <v>40</v>
      </c>
      <c r="H742" s="12">
        <v>4.5</v>
      </c>
      <c r="I742" s="16">
        <v>180</v>
      </c>
      <c r="J742" s="1">
        <f t="shared" si="32"/>
        <v>168.974118</v>
      </c>
      <c r="K742" s="1">
        <f t="shared" si="33"/>
        <v>4.22435295</v>
      </c>
      <c r="XFB742"/>
    </row>
    <row r="743" s="1" customFormat="1" spans="1:16382">
      <c r="A743" s="8" t="s">
        <v>633</v>
      </c>
      <c r="B743" s="9" t="s">
        <v>1108</v>
      </c>
      <c r="C743" s="9" t="s">
        <v>1261</v>
      </c>
      <c r="D743" s="9" t="s">
        <v>103</v>
      </c>
      <c r="E743" s="9" t="s">
        <v>83</v>
      </c>
      <c r="F743" s="10" t="s">
        <v>29</v>
      </c>
      <c r="G743" s="11">
        <v>200</v>
      </c>
      <c r="H743" s="12">
        <v>3.89</v>
      </c>
      <c r="I743" s="16">
        <v>778</v>
      </c>
      <c r="J743" s="1">
        <f t="shared" si="32"/>
        <v>730.3436878</v>
      </c>
      <c r="K743" s="1">
        <f t="shared" si="33"/>
        <v>3.651718439</v>
      </c>
      <c r="XFB743"/>
    </row>
    <row r="744" s="1" customFormat="1" spans="1:16382">
      <c r="A744" s="8" t="s">
        <v>633</v>
      </c>
      <c r="B744" s="9" t="s">
        <v>1108</v>
      </c>
      <c r="C744" s="9" t="s">
        <v>1262</v>
      </c>
      <c r="D744" s="9" t="s">
        <v>1263</v>
      </c>
      <c r="E744" s="9" t="s">
        <v>1264</v>
      </c>
      <c r="F744" s="10" t="s">
        <v>15</v>
      </c>
      <c r="G744" s="11">
        <v>15</v>
      </c>
      <c r="H744" s="12">
        <v>12</v>
      </c>
      <c r="I744" s="16">
        <v>180</v>
      </c>
      <c r="J744" s="1">
        <f t="shared" si="32"/>
        <v>168.974118</v>
      </c>
      <c r="K744" s="1">
        <f t="shared" si="33"/>
        <v>11.2649412</v>
      </c>
      <c r="XFB744"/>
    </row>
    <row r="745" s="1" customFormat="1" spans="1:16382">
      <c r="A745" s="8" t="s">
        <v>34</v>
      </c>
      <c r="B745" s="9" t="s">
        <v>1108</v>
      </c>
      <c r="C745" s="9" t="s">
        <v>1265</v>
      </c>
      <c r="D745" s="9" t="s">
        <v>1266</v>
      </c>
      <c r="E745" s="9" t="s">
        <v>964</v>
      </c>
      <c r="F745" s="10" t="s">
        <v>42</v>
      </c>
      <c r="G745" s="11">
        <v>20</v>
      </c>
      <c r="H745" s="12">
        <v>18.33</v>
      </c>
      <c r="I745" s="16"/>
      <c r="J745" s="1">
        <f t="shared" si="32"/>
        <v>0</v>
      </c>
      <c r="K745" s="1">
        <f t="shared" si="33"/>
        <v>0</v>
      </c>
      <c r="XFB745"/>
    </row>
    <row r="746" s="1" customFormat="1" spans="1:16382">
      <c r="A746" s="8" t="s">
        <v>34</v>
      </c>
      <c r="B746" s="9" t="s">
        <v>1108</v>
      </c>
      <c r="C746" s="9" t="s">
        <v>1267</v>
      </c>
      <c r="D746" s="9" t="s">
        <v>689</v>
      </c>
      <c r="E746" s="9" t="s">
        <v>1268</v>
      </c>
      <c r="F746" s="10" t="s">
        <v>42</v>
      </c>
      <c r="G746" s="11">
        <v>40</v>
      </c>
      <c r="H746" s="12">
        <v>8</v>
      </c>
      <c r="I746" s="16">
        <v>320</v>
      </c>
      <c r="J746" s="1">
        <f t="shared" si="32"/>
        <v>300.398432</v>
      </c>
      <c r="K746" s="1">
        <f t="shared" si="33"/>
        <v>7.5099608</v>
      </c>
      <c r="XFB746"/>
    </row>
    <row r="747" s="1" customFormat="1" spans="1:16382">
      <c r="A747" s="8" t="s">
        <v>34</v>
      </c>
      <c r="B747" s="9" t="s">
        <v>1108</v>
      </c>
      <c r="C747" s="9" t="s">
        <v>728</v>
      </c>
      <c r="D747" s="9" t="s">
        <v>1155</v>
      </c>
      <c r="E747" s="9" t="s">
        <v>1156</v>
      </c>
      <c r="F747" s="10" t="s">
        <v>15</v>
      </c>
      <c r="G747" s="11">
        <v>400</v>
      </c>
      <c r="H747" s="12">
        <v>12.43</v>
      </c>
      <c r="I747" s="16">
        <v>4972</v>
      </c>
      <c r="J747" s="1">
        <f t="shared" si="32"/>
        <v>4667.4406372</v>
      </c>
      <c r="K747" s="1">
        <f t="shared" si="33"/>
        <v>11.668601593</v>
      </c>
      <c r="XFB747"/>
    </row>
    <row r="748" s="1" customFormat="1" spans="1:16382">
      <c r="A748" s="8" t="s">
        <v>34</v>
      </c>
      <c r="B748" s="9" t="s">
        <v>1108</v>
      </c>
      <c r="C748" s="9" t="s">
        <v>1269</v>
      </c>
      <c r="D748" s="9" t="s">
        <v>1270</v>
      </c>
      <c r="E748" s="9" t="s">
        <v>1271</v>
      </c>
      <c r="F748" s="10" t="s">
        <v>15</v>
      </c>
      <c r="G748" s="11">
        <v>20</v>
      </c>
      <c r="H748" s="12">
        <v>11.2</v>
      </c>
      <c r="I748" s="16">
        <v>224</v>
      </c>
      <c r="J748" s="1">
        <f t="shared" si="32"/>
        <v>210.2789024</v>
      </c>
      <c r="K748" s="1">
        <f t="shared" si="33"/>
        <v>10.51394512</v>
      </c>
      <c r="XFB748"/>
    </row>
    <row r="749" s="1" customFormat="1" spans="1:16382">
      <c r="A749" s="8" t="s">
        <v>34</v>
      </c>
      <c r="B749" s="9" t="s">
        <v>1108</v>
      </c>
      <c r="C749" s="9" t="s">
        <v>1272</v>
      </c>
      <c r="D749" s="9" t="s">
        <v>1273</v>
      </c>
      <c r="E749" s="9" t="s">
        <v>1274</v>
      </c>
      <c r="F749" s="10" t="s">
        <v>15</v>
      </c>
      <c r="G749" s="11">
        <v>200</v>
      </c>
      <c r="H749" s="12">
        <v>13.39</v>
      </c>
      <c r="I749" s="16">
        <v>2678</v>
      </c>
      <c r="J749" s="1">
        <f t="shared" si="32"/>
        <v>2513.9593778</v>
      </c>
      <c r="K749" s="1">
        <f t="shared" si="33"/>
        <v>12.569796889</v>
      </c>
      <c r="XFB749"/>
    </row>
    <row r="750" s="1" customFormat="1" spans="1:16382">
      <c r="A750" s="8" t="s">
        <v>34</v>
      </c>
      <c r="B750" s="9" t="s">
        <v>1108</v>
      </c>
      <c r="C750" s="9" t="s">
        <v>1015</v>
      </c>
      <c r="D750" s="9" t="s">
        <v>1016</v>
      </c>
      <c r="E750" s="9" t="s">
        <v>1275</v>
      </c>
      <c r="F750" s="10" t="s">
        <v>15</v>
      </c>
      <c r="G750" s="11">
        <v>5</v>
      </c>
      <c r="H750" s="12">
        <v>29.6</v>
      </c>
      <c r="I750" s="16">
        <v>148</v>
      </c>
      <c r="J750" s="1">
        <f t="shared" si="32"/>
        <v>138.9342748</v>
      </c>
      <c r="K750" s="1">
        <f t="shared" si="33"/>
        <v>27.78685496</v>
      </c>
      <c r="XFB750"/>
    </row>
    <row r="751" s="1" customFormat="1" spans="1:16382">
      <c r="A751" s="8" t="s">
        <v>34</v>
      </c>
      <c r="B751" s="9" t="s">
        <v>1108</v>
      </c>
      <c r="C751" s="9" t="s">
        <v>803</v>
      </c>
      <c r="D751" s="9" t="s">
        <v>804</v>
      </c>
      <c r="E751" s="9" t="s">
        <v>805</v>
      </c>
      <c r="F751" s="10" t="s">
        <v>15</v>
      </c>
      <c r="G751" s="11">
        <v>50</v>
      </c>
      <c r="H751" s="12">
        <v>3.65</v>
      </c>
      <c r="I751" s="16">
        <v>182.5</v>
      </c>
      <c r="J751" s="1">
        <f t="shared" si="32"/>
        <v>171.32098075</v>
      </c>
      <c r="K751" s="1">
        <f t="shared" si="33"/>
        <v>3.426419615</v>
      </c>
      <c r="XFB751"/>
    </row>
    <row r="752" s="1" customFormat="1" spans="1:16382">
      <c r="A752" s="8" t="s">
        <v>88</v>
      </c>
      <c r="B752" s="9" t="s">
        <v>1108</v>
      </c>
      <c r="C752" s="9" t="s">
        <v>1136</v>
      </c>
      <c r="D752" s="9" t="s">
        <v>153</v>
      </c>
      <c r="E752" s="9" t="s">
        <v>100</v>
      </c>
      <c r="F752" s="10" t="s">
        <v>29</v>
      </c>
      <c r="G752" s="11">
        <v>600</v>
      </c>
      <c r="H752" s="12">
        <v>27.94</v>
      </c>
      <c r="I752" s="16">
        <v>16764</v>
      </c>
      <c r="J752" s="1">
        <f t="shared" si="32"/>
        <v>15737.1228564</v>
      </c>
      <c r="K752" s="1">
        <f t="shared" si="33"/>
        <v>26.228538094</v>
      </c>
      <c r="XFB752"/>
    </row>
    <row r="753" s="1" customFormat="1" spans="1:16382">
      <c r="A753" s="8" t="s">
        <v>34</v>
      </c>
      <c r="B753" s="9" t="s">
        <v>1108</v>
      </c>
      <c r="C753" s="9" t="s">
        <v>1085</v>
      </c>
      <c r="D753" s="9" t="s">
        <v>1086</v>
      </c>
      <c r="E753" s="9" t="s">
        <v>1276</v>
      </c>
      <c r="F753" s="10" t="s">
        <v>42</v>
      </c>
      <c r="G753" s="11">
        <v>100</v>
      </c>
      <c r="H753" s="12">
        <v>5.1</v>
      </c>
      <c r="I753" s="16">
        <v>510</v>
      </c>
      <c r="J753" s="1">
        <f t="shared" si="32"/>
        <v>478.760001</v>
      </c>
      <c r="K753" s="1">
        <f t="shared" si="33"/>
        <v>4.78760001</v>
      </c>
      <c r="XFB753"/>
    </row>
    <row r="754" s="1" customFormat="1" spans="1:16382">
      <c r="A754" s="8" t="s">
        <v>633</v>
      </c>
      <c r="B754" s="9" t="s">
        <v>1108</v>
      </c>
      <c r="C754" s="9" t="s">
        <v>1277</v>
      </c>
      <c r="D754" s="9" t="s">
        <v>993</v>
      </c>
      <c r="E754" s="9" t="s">
        <v>1278</v>
      </c>
      <c r="F754" s="10" t="s">
        <v>42</v>
      </c>
      <c r="G754" s="11">
        <v>30</v>
      </c>
      <c r="H754" s="12">
        <v>8.5</v>
      </c>
      <c r="I754" s="16">
        <v>255</v>
      </c>
      <c r="J754" s="1">
        <f t="shared" si="32"/>
        <v>239.3800005</v>
      </c>
      <c r="K754" s="1">
        <f t="shared" si="33"/>
        <v>7.97933335</v>
      </c>
      <c r="XFB754"/>
    </row>
    <row r="755" s="1" customFormat="1" spans="1:16382">
      <c r="A755" s="8" t="s">
        <v>109</v>
      </c>
      <c r="B755" s="9" t="s">
        <v>1108</v>
      </c>
      <c r="C755" s="9" t="s">
        <v>816</v>
      </c>
      <c r="D755" s="9" t="s">
        <v>450</v>
      </c>
      <c r="E755" s="9" t="s">
        <v>1279</v>
      </c>
      <c r="F755" s="10" t="s">
        <v>29</v>
      </c>
      <c r="G755" s="11">
        <v>800</v>
      </c>
      <c r="H755" s="12">
        <v>18.08</v>
      </c>
      <c r="I755" s="16">
        <v>14464</v>
      </c>
      <c r="J755" s="1">
        <f t="shared" si="32"/>
        <v>13578.0091264</v>
      </c>
      <c r="K755" s="1">
        <f t="shared" si="33"/>
        <v>16.972511408</v>
      </c>
      <c r="XFB755"/>
    </row>
    <row r="756" s="1" customFormat="1" spans="1:16382">
      <c r="A756" s="8" t="s">
        <v>1280</v>
      </c>
      <c r="B756" s="9" t="s">
        <v>1108</v>
      </c>
      <c r="C756" s="9" t="s">
        <v>1281</v>
      </c>
      <c r="D756" s="9" t="s">
        <v>1282</v>
      </c>
      <c r="E756" s="9" t="s">
        <v>1283</v>
      </c>
      <c r="F756" s="10" t="s">
        <v>15</v>
      </c>
      <c r="G756" s="11">
        <v>400</v>
      </c>
      <c r="H756" s="12">
        <v>27.96</v>
      </c>
      <c r="I756" s="16">
        <v>11184</v>
      </c>
      <c r="J756" s="1">
        <f t="shared" si="32"/>
        <v>10498.9251984</v>
      </c>
      <c r="K756" s="1">
        <f t="shared" si="33"/>
        <v>26.247312996</v>
      </c>
      <c r="XFB756"/>
    </row>
    <row r="757" s="1" customFormat="1" spans="1:16382">
      <c r="A757" s="8" t="s">
        <v>58</v>
      </c>
      <c r="B757" s="9" t="s">
        <v>1108</v>
      </c>
      <c r="C757" s="9" t="s">
        <v>1284</v>
      </c>
      <c r="D757" s="9" t="s">
        <v>1285</v>
      </c>
      <c r="E757" s="9" t="s">
        <v>1286</v>
      </c>
      <c r="F757" s="10" t="s">
        <v>15</v>
      </c>
      <c r="G757" s="11">
        <v>500</v>
      </c>
      <c r="H757" s="12">
        <v>13.48</v>
      </c>
      <c r="I757" s="16">
        <v>6740</v>
      </c>
      <c r="J757" s="1">
        <f t="shared" si="32"/>
        <v>6327.141974</v>
      </c>
      <c r="K757" s="1">
        <f t="shared" si="33"/>
        <v>12.654283948</v>
      </c>
      <c r="XFB757"/>
    </row>
    <row r="758" s="1" customFormat="1" spans="1:16382">
      <c r="A758" s="8" t="s">
        <v>109</v>
      </c>
      <c r="B758" s="9" t="s">
        <v>1108</v>
      </c>
      <c r="C758" s="9" t="s">
        <v>935</v>
      </c>
      <c r="D758" s="9" t="s">
        <v>79</v>
      </c>
      <c r="E758" s="9" t="s">
        <v>936</v>
      </c>
      <c r="F758" s="10" t="s">
        <v>15</v>
      </c>
      <c r="G758" s="11">
        <v>68</v>
      </c>
      <c r="H758" s="12">
        <v>7.2</v>
      </c>
      <c r="I758" s="16">
        <v>489.6</v>
      </c>
      <c r="J758" s="1">
        <f t="shared" si="32"/>
        <v>459.60960096</v>
      </c>
      <c r="K758" s="1">
        <f t="shared" si="33"/>
        <v>6.75896472</v>
      </c>
      <c r="XFB758"/>
    </row>
    <row r="759" s="1" customFormat="1" spans="1:16382">
      <c r="A759" s="8" t="s">
        <v>34</v>
      </c>
      <c r="B759" s="9" t="s">
        <v>1108</v>
      </c>
      <c r="C759" s="9" t="s">
        <v>1287</v>
      </c>
      <c r="D759" s="9" t="s">
        <v>832</v>
      </c>
      <c r="E759" s="9" t="s">
        <v>1288</v>
      </c>
      <c r="F759" s="10" t="s">
        <v>42</v>
      </c>
      <c r="G759" s="11">
        <v>30</v>
      </c>
      <c r="H759" s="12">
        <v>6</v>
      </c>
      <c r="I759" s="16">
        <v>180</v>
      </c>
      <c r="J759" s="1">
        <f t="shared" si="32"/>
        <v>168.974118</v>
      </c>
      <c r="K759" s="1">
        <f t="shared" si="33"/>
        <v>5.6324706</v>
      </c>
      <c r="XFB759"/>
    </row>
    <row r="760" s="1" customFormat="1" spans="1:16382">
      <c r="A760" s="8" t="s">
        <v>58</v>
      </c>
      <c r="B760" s="9" t="s">
        <v>1108</v>
      </c>
      <c r="C760" s="9" t="s">
        <v>1239</v>
      </c>
      <c r="D760" s="9" t="s">
        <v>1240</v>
      </c>
      <c r="E760" s="9" t="s">
        <v>1241</v>
      </c>
      <c r="F760" s="10" t="s">
        <v>42</v>
      </c>
      <c r="G760" s="11">
        <v>200</v>
      </c>
      <c r="H760" s="12">
        <v>50.47</v>
      </c>
      <c r="I760" s="16">
        <v>10094</v>
      </c>
      <c r="J760" s="1">
        <f t="shared" si="32"/>
        <v>9475.6930394</v>
      </c>
      <c r="K760" s="1">
        <f t="shared" si="33"/>
        <v>47.378465197</v>
      </c>
      <c r="XFB760"/>
    </row>
    <row r="761" s="1" customFormat="1" spans="1:16382">
      <c r="A761" s="8" t="s">
        <v>633</v>
      </c>
      <c r="B761" s="9" t="s">
        <v>1108</v>
      </c>
      <c r="C761" s="9" t="s">
        <v>1289</v>
      </c>
      <c r="D761" s="9" t="s">
        <v>1290</v>
      </c>
      <c r="E761" s="9" t="s">
        <v>779</v>
      </c>
      <c r="F761" s="10" t="s">
        <v>15</v>
      </c>
      <c r="G761" s="11">
        <v>20</v>
      </c>
      <c r="H761" s="12">
        <v>10</v>
      </c>
      <c r="I761" s="16">
        <v>200</v>
      </c>
      <c r="J761" s="1">
        <f t="shared" si="32"/>
        <v>187.74902</v>
      </c>
      <c r="K761" s="1">
        <f t="shared" si="33"/>
        <v>9.387451</v>
      </c>
      <c r="XFB761"/>
    </row>
    <row r="762" s="1" customFormat="1" spans="1:16382">
      <c r="A762" s="8" t="s">
        <v>34</v>
      </c>
      <c r="B762" s="9" t="s">
        <v>1108</v>
      </c>
      <c r="C762" s="9" t="s">
        <v>1291</v>
      </c>
      <c r="D762" s="9" t="s">
        <v>830</v>
      </c>
      <c r="E762" s="9" t="s">
        <v>1292</v>
      </c>
      <c r="F762" s="10" t="s">
        <v>15</v>
      </c>
      <c r="G762" s="11">
        <v>60</v>
      </c>
      <c r="H762" s="12">
        <v>13.2</v>
      </c>
      <c r="I762" s="16">
        <v>792</v>
      </c>
      <c r="J762" s="1">
        <f t="shared" si="32"/>
        <v>743.4861192</v>
      </c>
      <c r="K762" s="1">
        <f t="shared" si="33"/>
        <v>12.39143532</v>
      </c>
      <c r="XFB762"/>
    </row>
    <row r="763" s="1" customFormat="1" spans="1:16382">
      <c r="A763" s="8" t="s">
        <v>580</v>
      </c>
      <c r="B763" s="9" t="s">
        <v>1108</v>
      </c>
      <c r="C763" s="9" t="s">
        <v>1249</v>
      </c>
      <c r="D763" s="9" t="s">
        <v>1250</v>
      </c>
      <c r="E763" s="9" t="s">
        <v>1251</v>
      </c>
      <c r="F763" s="10" t="s">
        <v>29</v>
      </c>
      <c r="G763" s="11">
        <v>500</v>
      </c>
      <c r="H763" s="12">
        <v>21.02</v>
      </c>
      <c r="I763" s="16">
        <v>10510</v>
      </c>
      <c r="J763" s="1">
        <f t="shared" si="32"/>
        <v>9866.211001</v>
      </c>
      <c r="K763" s="1">
        <f t="shared" si="33"/>
        <v>19.732422002</v>
      </c>
      <c r="XFB763"/>
    </row>
    <row r="764" s="1" customFormat="1" spans="1:16382">
      <c r="A764" s="8" t="s">
        <v>633</v>
      </c>
      <c r="B764" s="9" t="s">
        <v>1108</v>
      </c>
      <c r="C764" s="9" t="s">
        <v>1293</v>
      </c>
      <c r="D764" s="9" t="s">
        <v>1294</v>
      </c>
      <c r="E764" s="9" t="s">
        <v>1295</v>
      </c>
      <c r="F764" s="10" t="s">
        <v>42</v>
      </c>
      <c r="G764" s="11">
        <v>18</v>
      </c>
      <c r="H764" s="12">
        <v>38.5</v>
      </c>
      <c r="I764" s="16">
        <v>693</v>
      </c>
      <c r="J764" s="1">
        <f t="shared" si="32"/>
        <v>650.5503543</v>
      </c>
      <c r="K764" s="1">
        <f t="shared" si="33"/>
        <v>36.14168635</v>
      </c>
      <c r="XFB764"/>
    </row>
    <row r="765" s="1" customFormat="1" spans="1:16382">
      <c r="A765" s="8" t="s">
        <v>88</v>
      </c>
      <c r="B765" s="9" t="s">
        <v>1108</v>
      </c>
      <c r="C765" s="9" t="s">
        <v>585</v>
      </c>
      <c r="D765" s="9" t="s">
        <v>586</v>
      </c>
      <c r="E765" s="9" t="s">
        <v>83</v>
      </c>
      <c r="F765" s="10" t="s">
        <v>29</v>
      </c>
      <c r="G765" s="11">
        <v>450</v>
      </c>
      <c r="H765" s="12">
        <v>14.05</v>
      </c>
      <c r="I765" s="16">
        <v>6322.5</v>
      </c>
      <c r="J765" s="1">
        <f t="shared" si="32"/>
        <v>5935.21589475</v>
      </c>
      <c r="K765" s="1">
        <f t="shared" si="33"/>
        <v>13.189368655</v>
      </c>
      <c r="XFB765"/>
    </row>
    <row r="766" s="1" customFormat="1" spans="1:16382">
      <c r="A766" s="8" t="s">
        <v>34</v>
      </c>
      <c r="B766" s="9" t="s">
        <v>1108</v>
      </c>
      <c r="C766" s="9" t="s">
        <v>1296</v>
      </c>
      <c r="D766" s="9" t="s">
        <v>1297</v>
      </c>
      <c r="E766" s="9" t="s">
        <v>1298</v>
      </c>
      <c r="F766" s="10" t="s">
        <v>15</v>
      </c>
      <c r="G766" s="11">
        <v>40</v>
      </c>
      <c r="H766" s="12">
        <v>6.6</v>
      </c>
      <c r="I766" s="16">
        <v>264</v>
      </c>
      <c r="J766" s="1">
        <f t="shared" si="32"/>
        <v>247.8287064</v>
      </c>
      <c r="K766" s="1">
        <f t="shared" si="33"/>
        <v>6.19571766</v>
      </c>
      <c r="XFB766"/>
    </row>
    <row r="767" s="1" customFormat="1" spans="1:16382">
      <c r="A767" s="8" t="s">
        <v>633</v>
      </c>
      <c r="B767" s="9" t="s">
        <v>1108</v>
      </c>
      <c r="C767" s="9" t="s">
        <v>1299</v>
      </c>
      <c r="D767" s="9" t="s">
        <v>1300</v>
      </c>
      <c r="E767" s="9" t="s">
        <v>1301</v>
      </c>
      <c r="F767" s="10" t="s">
        <v>15</v>
      </c>
      <c r="G767" s="11">
        <v>10</v>
      </c>
      <c r="H767" s="12">
        <v>21.8</v>
      </c>
      <c r="I767" s="16">
        <v>218</v>
      </c>
      <c r="J767" s="1">
        <f t="shared" si="32"/>
        <v>204.6464318</v>
      </c>
      <c r="K767" s="1">
        <f t="shared" si="33"/>
        <v>20.46464318</v>
      </c>
      <c r="XFB767"/>
    </row>
    <row r="768" s="1" customFormat="1" spans="1:16382">
      <c r="A768" s="8" t="s">
        <v>34</v>
      </c>
      <c r="B768" s="9" t="s">
        <v>1108</v>
      </c>
      <c r="C768" s="9" t="s">
        <v>755</v>
      </c>
      <c r="D768" s="9" t="s">
        <v>79</v>
      </c>
      <c r="E768" s="9" t="s">
        <v>669</v>
      </c>
      <c r="F768" s="10" t="s">
        <v>15</v>
      </c>
      <c r="G768" s="11">
        <v>200</v>
      </c>
      <c r="H768" s="12">
        <v>12.24</v>
      </c>
      <c r="I768" s="16">
        <v>2448</v>
      </c>
      <c r="J768" s="1">
        <f t="shared" si="32"/>
        <v>2298.0480048</v>
      </c>
      <c r="K768" s="1">
        <f t="shared" si="33"/>
        <v>11.490240024</v>
      </c>
      <c r="XFB768"/>
    </row>
    <row r="769" s="1" customFormat="1" spans="1:16382">
      <c r="A769" s="8" t="s">
        <v>58</v>
      </c>
      <c r="B769" s="9" t="s">
        <v>1108</v>
      </c>
      <c r="C769" s="9" t="s">
        <v>1302</v>
      </c>
      <c r="D769" s="9" t="s">
        <v>1103</v>
      </c>
      <c r="E769" s="9" t="s">
        <v>1241</v>
      </c>
      <c r="F769" s="10" t="s">
        <v>29</v>
      </c>
      <c r="G769" s="11">
        <v>50</v>
      </c>
      <c r="H769" s="12">
        <v>81.08</v>
      </c>
      <c r="I769" s="16">
        <v>4054</v>
      </c>
      <c r="J769" s="1">
        <f t="shared" si="32"/>
        <v>3805.6726354</v>
      </c>
      <c r="K769" s="1">
        <f t="shared" si="33"/>
        <v>76.113452708</v>
      </c>
      <c r="XFB769"/>
    </row>
    <row r="770" s="1" customFormat="1" spans="1:16382">
      <c r="A770" s="8" t="s">
        <v>34</v>
      </c>
      <c r="B770" s="9" t="s">
        <v>1108</v>
      </c>
      <c r="C770" s="9" t="s">
        <v>1303</v>
      </c>
      <c r="D770" s="9" t="s">
        <v>1304</v>
      </c>
      <c r="E770" s="9" t="s">
        <v>1305</v>
      </c>
      <c r="F770" s="10" t="s">
        <v>15</v>
      </c>
      <c r="G770" s="11">
        <v>10</v>
      </c>
      <c r="H770" s="12">
        <v>13.6</v>
      </c>
      <c r="I770" s="16">
        <v>136</v>
      </c>
      <c r="J770" s="1">
        <f t="shared" si="32"/>
        <v>127.6693336</v>
      </c>
      <c r="K770" s="1">
        <f t="shared" si="33"/>
        <v>12.76693336</v>
      </c>
      <c r="XFB770"/>
    </row>
    <row r="771" s="1" customFormat="1" spans="1:16382">
      <c r="A771" s="8" t="s">
        <v>58</v>
      </c>
      <c r="B771" s="9" t="s">
        <v>1108</v>
      </c>
      <c r="C771" s="9" t="s">
        <v>102</v>
      </c>
      <c r="D771" s="9" t="s">
        <v>103</v>
      </c>
      <c r="E771" s="9" t="s">
        <v>104</v>
      </c>
      <c r="F771" s="10" t="s">
        <v>29</v>
      </c>
      <c r="G771" s="11">
        <v>600</v>
      </c>
      <c r="H771" s="12">
        <v>22.76</v>
      </c>
      <c r="I771" s="16">
        <v>13656</v>
      </c>
      <c r="J771" s="1">
        <f>I771*0.9387451</f>
        <v>12819.5030856</v>
      </c>
      <c r="K771" s="1">
        <f>J771/G771</f>
        <v>21.365838476</v>
      </c>
      <c r="XFB771"/>
    </row>
    <row r="772" s="1" customFormat="1" spans="1:16382">
      <c r="A772" s="8" t="s">
        <v>34</v>
      </c>
      <c r="B772" s="9" t="s">
        <v>1108</v>
      </c>
      <c r="C772" s="9" t="s">
        <v>959</v>
      </c>
      <c r="D772" s="9" t="s">
        <v>1027</v>
      </c>
      <c r="E772" s="9" t="s">
        <v>811</v>
      </c>
      <c r="F772" s="10" t="s">
        <v>15</v>
      </c>
      <c r="G772" s="11">
        <v>100</v>
      </c>
      <c r="H772" s="12">
        <v>2.5</v>
      </c>
      <c r="I772" s="16">
        <v>250</v>
      </c>
      <c r="J772" s="1">
        <f>I772*0.9387451</f>
        <v>234.686275</v>
      </c>
      <c r="K772" s="1">
        <f>J772/G772</f>
        <v>2.34686275</v>
      </c>
      <c r="XFB772"/>
    </row>
    <row r="773" s="1" customFormat="1" spans="1:16382">
      <c r="A773" s="8" t="s">
        <v>467</v>
      </c>
      <c r="B773" s="9" t="s">
        <v>1108</v>
      </c>
      <c r="C773" s="9" t="s">
        <v>968</v>
      </c>
      <c r="D773" s="9" t="s">
        <v>603</v>
      </c>
      <c r="E773" s="9" t="s">
        <v>969</v>
      </c>
      <c r="F773" s="10" t="s">
        <v>15</v>
      </c>
      <c r="G773" s="11">
        <v>37</v>
      </c>
      <c r="H773" s="12">
        <v>8.5</v>
      </c>
      <c r="I773" s="16">
        <v>314.5</v>
      </c>
      <c r="J773" s="1">
        <f>I773*0.9387451</f>
        <v>295.23533395</v>
      </c>
      <c r="K773" s="1">
        <f>J773/G773</f>
        <v>7.97933335</v>
      </c>
      <c r="XFB773"/>
    </row>
    <row r="774" s="1" customFormat="1" spans="1:16382">
      <c r="A774" s="8" t="s">
        <v>58</v>
      </c>
      <c r="B774" s="9" t="s">
        <v>1108</v>
      </c>
      <c r="C774" s="9" t="s">
        <v>1306</v>
      </c>
      <c r="D774" s="9" t="s">
        <v>906</v>
      </c>
      <c r="E774" s="9" t="s">
        <v>1307</v>
      </c>
      <c r="F774" s="10" t="s">
        <v>50</v>
      </c>
      <c r="G774" s="11">
        <v>80</v>
      </c>
      <c r="H774" s="12">
        <v>21.56</v>
      </c>
      <c r="I774" s="16">
        <v>1724.8</v>
      </c>
      <c r="J774" s="1">
        <f>I774*0.9387451</f>
        <v>1619.14754848</v>
      </c>
      <c r="K774" s="1">
        <f>J774/G774</f>
        <v>20.239344356</v>
      </c>
      <c r="XFB774"/>
    </row>
    <row r="775" s="1" customFormat="1" spans="1:16382">
      <c r="A775" s="8" t="s">
        <v>58</v>
      </c>
      <c r="B775" s="9" t="s">
        <v>1108</v>
      </c>
      <c r="C775" s="9" t="s">
        <v>1308</v>
      </c>
      <c r="D775" s="9" t="s">
        <v>1309</v>
      </c>
      <c r="E775" s="9" t="s">
        <v>751</v>
      </c>
      <c r="F775" s="10" t="s">
        <v>42</v>
      </c>
      <c r="G775" s="11">
        <v>100</v>
      </c>
      <c r="H775" s="12">
        <v>2.8</v>
      </c>
      <c r="I775" s="16">
        <v>280</v>
      </c>
      <c r="J775" s="1">
        <f>I775*0.9387451</f>
        <v>262.848628</v>
      </c>
      <c r="K775" s="1">
        <f>J775/G775</f>
        <v>2.62848628</v>
      </c>
      <c r="XFB775"/>
    </row>
    <row r="776" s="1" customFormat="1" spans="1:16382">
      <c r="A776" s="8" t="s">
        <v>58</v>
      </c>
      <c r="B776" s="9" t="s">
        <v>1108</v>
      </c>
      <c r="C776" s="9" t="s">
        <v>1310</v>
      </c>
      <c r="D776" s="9" t="s">
        <v>1311</v>
      </c>
      <c r="E776" s="9" t="s">
        <v>1278</v>
      </c>
      <c r="F776" s="10" t="s">
        <v>1312</v>
      </c>
      <c r="G776" s="11">
        <v>20</v>
      </c>
      <c r="H776" s="12">
        <v>76.87</v>
      </c>
      <c r="I776" s="16">
        <v>1537.4</v>
      </c>
      <c r="J776" s="1">
        <f>I776*0.9387451</f>
        <v>1443.22671674</v>
      </c>
      <c r="K776" s="1">
        <f>J776/G776</f>
        <v>72.161335837</v>
      </c>
      <c r="XFB776"/>
    </row>
    <row r="777" s="1" customFormat="1" spans="1:16382">
      <c r="A777" s="8" t="s">
        <v>633</v>
      </c>
      <c r="B777" s="9" t="s">
        <v>1108</v>
      </c>
      <c r="C777" s="9" t="s">
        <v>1061</v>
      </c>
      <c r="D777" s="9" t="s">
        <v>1313</v>
      </c>
      <c r="E777" s="9" t="s">
        <v>1314</v>
      </c>
      <c r="F777" s="10" t="s">
        <v>15</v>
      </c>
      <c r="G777" s="11">
        <v>100</v>
      </c>
      <c r="H777" s="12">
        <v>7.82</v>
      </c>
      <c r="I777" s="16">
        <v>782</v>
      </c>
      <c r="J777" s="1">
        <f>I777*0.9387451</f>
        <v>734.0986682</v>
      </c>
      <c r="K777" s="1">
        <f>J777/G777</f>
        <v>7.340986682</v>
      </c>
      <c r="XFB777"/>
    </row>
    <row r="778" s="1" customFormat="1" spans="1:16382">
      <c r="A778" s="8" t="s">
        <v>58</v>
      </c>
      <c r="B778" s="9" t="s">
        <v>1108</v>
      </c>
      <c r="C778" s="9" t="s">
        <v>1163</v>
      </c>
      <c r="D778" s="9" t="s">
        <v>1164</v>
      </c>
      <c r="E778" s="9" t="s">
        <v>1139</v>
      </c>
      <c r="F778" s="10" t="s">
        <v>42</v>
      </c>
      <c r="G778" s="11">
        <v>300</v>
      </c>
      <c r="H778" s="12">
        <v>7.66</v>
      </c>
      <c r="I778" s="16">
        <v>2298</v>
      </c>
      <c r="J778" s="1">
        <f>I778*0.9387451</f>
        <v>2157.2362398</v>
      </c>
      <c r="K778" s="1">
        <f>J778/G778</f>
        <v>7.190787466</v>
      </c>
      <c r="XFB778"/>
    </row>
    <row r="779" spans="1:11">
      <c r="A779" s="3" t="s">
        <v>683</v>
      </c>
      <c r="B779" t="s">
        <v>34</v>
      </c>
      <c r="C779" s="9" t="s">
        <v>684</v>
      </c>
      <c r="D779" s="9" t="s">
        <v>685</v>
      </c>
      <c r="E779" s="9" t="s">
        <v>91</v>
      </c>
      <c r="F779" s="10" t="s">
        <v>15</v>
      </c>
      <c r="G779" s="11">
        <v>-400</v>
      </c>
      <c r="H779" s="12">
        <v>18.8</v>
      </c>
      <c r="I779" s="24">
        <f>H779*G779</f>
        <v>-7520</v>
      </c>
      <c r="J779" s="1">
        <f>I779*0.9387451</f>
        <v>-7059.363152</v>
      </c>
      <c r="K779" s="1">
        <f>J779/G779</f>
        <v>17.64840788</v>
      </c>
    </row>
    <row r="780" spans="1:11">
      <c r="A780" s="3" t="s">
        <v>1172</v>
      </c>
      <c r="B780" s="9" t="s">
        <v>1315</v>
      </c>
      <c r="C780" s="9" t="s">
        <v>1173</v>
      </c>
      <c r="D780" s="9" t="s">
        <v>1174</v>
      </c>
      <c r="E780" s="9" t="s">
        <v>1175</v>
      </c>
      <c r="F780" s="10" t="s">
        <v>15</v>
      </c>
      <c r="G780" s="11">
        <v>200</v>
      </c>
      <c r="H780" s="12">
        <v>42.28</v>
      </c>
      <c r="I780" s="16">
        <v>8456</v>
      </c>
      <c r="J780" s="1">
        <f>I780*0.9387451</f>
        <v>7938.0285656</v>
      </c>
      <c r="K780" s="1">
        <f>J780/G780</f>
        <v>39.690142828</v>
      </c>
    </row>
    <row r="781" spans="1:11">
      <c r="A781" s="3" t="s">
        <v>901</v>
      </c>
      <c r="B781" s="9" t="s">
        <v>1315</v>
      </c>
      <c r="C781" s="9" t="s">
        <v>902</v>
      </c>
      <c r="D781" s="9" t="s">
        <v>903</v>
      </c>
      <c r="E781" s="9" t="s">
        <v>904</v>
      </c>
      <c r="F781" s="10" t="s">
        <v>15</v>
      </c>
      <c r="G781" s="11">
        <v>400</v>
      </c>
      <c r="H781" s="12">
        <v>16.78</v>
      </c>
      <c r="I781" s="16">
        <v>6712</v>
      </c>
      <c r="J781" s="1">
        <f>I781*0.9387451</f>
        <v>6300.8571112</v>
      </c>
      <c r="K781" s="1">
        <f>J781/G781</f>
        <v>15.752142778</v>
      </c>
    </row>
    <row r="782" spans="1:11">
      <c r="A782" s="3" t="s">
        <v>58</v>
      </c>
      <c r="B782" s="9" t="s">
        <v>1315</v>
      </c>
      <c r="C782" s="9" t="s">
        <v>1316</v>
      </c>
      <c r="D782" s="9" t="s">
        <v>943</v>
      </c>
      <c r="E782" s="9" t="s">
        <v>1241</v>
      </c>
      <c r="F782" s="10" t="s">
        <v>15</v>
      </c>
      <c r="G782" s="11">
        <v>100</v>
      </c>
      <c r="H782" s="12">
        <v>54.24</v>
      </c>
      <c r="I782" s="16">
        <v>5424</v>
      </c>
      <c r="J782" s="1">
        <f>I782*0.9387451</f>
        <v>5091.7534224</v>
      </c>
      <c r="K782" s="1">
        <f>J782/G782</f>
        <v>50.917534224</v>
      </c>
    </row>
    <row r="783" spans="1:11">
      <c r="A783" s="3" t="s">
        <v>34</v>
      </c>
      <c r="B783" s="9" t="s">
        <v>1317</v>
      </c>
      <c r="C783" s="9" t="s">
        <v>768</v>
      </c>
      <c r="D783" s="9" t="s">
        <v>769</v>
      </c>
      <c r="E783" s="9" t="s">
        <v>1318</v>
      </c>
      <c r="F783" s="10" t="s">
        <v>15</v>
      </c>
      <c r="G783" s="11">
        <v>600</v>
      </c>
      <c r="H783" s="12">
        <v>3.1</v>
      </c>
      <c r="I783" s="16">
        <v>1860</v>
      </c>
      <c r="J783" s="1">
        <f>I783*0.9387451</f>
        <v>1746.065886</v>
      </c>
      <c r="K783" s="1">
        <f>J783/G783</f>
        <v>2.91010981</v>
      </c>
    </row>
    <row r="784" spans="1:11">
      <c r="A784" s="3" t="s">
        <v>1319</v>
      </c>
      <c r="B784" s="9" t="s">
        <v>1317</v>
      </c>
      <c r="C784" s="9" t="s">
        <v>1320</v>
      </c>
      <c r="D784" s="9" t="s">
        <v>1321</v>
      </c>
      <c r="E784" s="9" t="s">
        <v>1318</v>
      </c>
      <c r="F784" s="10" t="s">
        <v>15</v>
      </c>
      <c r="G784" s="11">
        <v>800</v>
      </c>
      <c r="H784" s="12">
        <v>1.8</v>
      </c>
      <c r="I784" s="16">
        <v>1440</v>
      </c>
      <c r="J784" s="1">
        <f>I784*0.9387451</f>
        <v>1351.792944</v>
      </c>
      <c r="K784" s="1">
        <f>J784/G784</f>
        <v>1.68974118</v>
      </c>
    </row>
    <row r="785" spans="1:11">
      <c r="A785" s="3" t="s">
        <v>633</v>
      </c>
      <c r="B785" s="9" t="s">
        <v>1317</v>
      </c>
      <c r="C785" s="9" t="s">
        <v>1322</v>
      </c>
      <c r="D785" s="9" t="s">
        <v>1259</v>
      </c>
      <c r="E785" s="9" t="s">
        <v>57</v>
      </c>
      <c r="F785" s="10" t="s">
        <v>15</v>
      </c>
      <c r="G785" s="11">
        <v>300</v>
      </c>
      <c r="H785" s="12">
        <v>7.8</v>
      </c>
      <c r="I785" s="16">
        <v>2340</v>
      </c>
      <c r="J785" s="1">
        <f>I785*0.9387451</f>
        <v>2196.663534</v>
      </c>
      <c r="K785" s="1">
        <f>J785/G785</f>
        <v>7.32221178</v>
      </c>
    </row>
    <row r="786" spans="1:11">
      <c r="A786" s="3" t="s">
        <v>1319</v>
      </c>
      <c r="B786" s="9" t="s">
        <v>1317</v>
      </c>
      <c r="C786" s="9" t="s">
        <v>1320</v>
      </c>
      <c r="D786" s="9" t="s">
        <v>1321</v>
      </c>
      <c r="E786" s="9" t="s">
        <v>1318</v>
      </c>
      <c r="F786" s="10" t="s">
        <v>15</v>
      </c>
      <c r="G786" s="11">
        <v>2000</v>
      </c>
      <c r="H786" s="12">
        <v>1.8</v>
      </c>
      <c r="I786" s="16">
        <v>3600</v>
      </c>
      <c r="J786" s="1">
        <f>I786*0.9387451</f>
        <v>3379.48236</v>
      </c>
      <c r="K786" s="1">
        <f>J786/G786</f>
        <v>1.68974118</v>
      </c>
    </row>
    <row r="787" spans="1:11">
      <c r="A787" s="27" t="s">
        <v>991</v>
      </c>
      <c r="B787" s="9" t="s">
        <v>1323</v>
      </c>
      <c r="C787" s="9" t="s">
        <v>1324</v>
      </c>
      <c r="D787" s="9" t="s">
        <v>1325</v>
      </c>
      <c r="E787" s="9" t="s">
        <v>1326</v>
      </c>
      <c r="F787" s="10" t="s">
        <v>15</v>
      </c>
      <c r="G787" s="11">
        <v>430</v>
      </c>
      <c r="H787" s="12">
        <v>31.38</v>
      </c>
      <c r="I787" s="16">
        <v>13493.4</v>
      </c>
      <c r="J787" s="1">
        <f>I787*0.9387451</f>
        <v>12666.86313234</v>
      </c>
      <c r="K787" s="1">
        <f>J787/G787</f>
        <v>29.457821238</v>
      </c>
    </row>
    <row r="788" spans="1:11">
      <c r="A788" s="3" t="s">
        <v>679</v>
      </c>
      <c r="B788" s="9" t="s">
        <v>1323</v>
      </c>
      <c r="C788" s="9" t="s">
        <v>681</v>
      </c>
      <c r="D788" s="9" t="s">
        <v>682</v>
      </c>
      <c r="E788" s="9" t="s">
        <v>679</v>
      </c>
      <c r="F788" s="10" t="s">
        <v>15</v>
      </c>
      <c r="G788" s="11">
        <v>400</v>
      </c>
      <c r="H788" s="12">
        <v>35.55</v>
      </c>
      <c r="I788" s="16">
        <v>14353.9455358973</v>
      </c>
      <c r="J788" s="1">
        <f>I788*0.9387451</f>
        <v>13474.6960374905</v>
      </c>
      <c r="K788" s="1">
        <f>J788/G788</f>
        <v>33.6867400937262</v>
      </c>
    </row>
    <row r="789" spans="1:11">
      <c r="A789" s="3" t="s">
        <v>91</v>
      </c>
      <c r="B789" s="9" t="s">
        <v>1327</v>
      </c>
      <c r="C789" s="9" t="s">
        <v>1328</v>
      </c>
      <c r="D789" s="9" t="s">
        <v>388</v>
      </c>
      <c r="E789" s="9" t="s">
        <v>91</v>
      </c>
      <c r="F789" s="10" t="s">
        <v>15</v>
      </c>
      <c r="G789" s="11">
        <v>400</v>
      </c>
      <c r="H789" s="12">
        <v>3.1</v>
      </c>
      <c r="I789" s="16">
        <v>1240</v>
      </c>
      <c r="J789" s="1">
        <f>I789*0.9387451</f>
        <v>1164.043924</v>
      </c>
      <c r="K789" s="1">
        <f>J789/G789</f>
        <v>2.91010981</v>
      </c>
    </row>
    <row r="790" spans="1:11">
      <c r="A790" s="3" t="s">
        <v>91</v>
      </c>
      <c r="B790" s="9" t="s">
        <v>1329</v>
      </c>
      <c r="C790" s="9" t="s">
        <v>190</v>
      </c>
      <c r="D790" s="9" t="s">
        <v>191</v>
      </c>
      <c r="E790" s="9" t="s">
        <v>91</v>
      </c>
      <c r="F790" s="10" t="s">
        <v>15</v>
      </c>
      <c r="G790" s="11">
        <v>1600</v>
      </c>
      <c r="H790" s="12">
        <v>5.7</v>
      </c>
      <c r="I790" s="16">
        <v>9034.15256410278</v>
      </c>
      <c r="J790" s="1">
        <f>I790*0.9387451</f>
        <v>8480.76645220392</v>
      </c>
      <c r="K790" s="1">
        <f>J790/G790</f>
        <v>5.30047903262745</v>
      </c>
    </row>
    <row r="791" spans="1:11">
      <c r="A791" s="3" t="s">
        <v>91</v>
      </c>
      <c r="B791" s="9" t="s">
        <v>1330</v>
      </c>
      <c r="C791" s="9" t="s">
        <v>1328</v>
      </c>
      <c r="D791" s="9" t="s">
        <v>388</v>
      </c>
      <c r="E791" s="9" t="s">
        <v>91</v>
      </c>
      <c r="F791" s="10" t="s">
        <v>15</v>
      </c>
      <c r="G791" s="11">
        <v>80000</v>
      </c>
      <c r="H791" s="12">
        <v>2.92</v>
      </c>
      <c r="I791" s="16">
        <v>233600</v>
      </c>
      <c r="J791" s="1">
        <f>I791*0.9387451</f>
        <v>219290.85536</v>
      </c>
      <c r="K791" s="1">
        <f>J791/G791</f>
        <v>2.741135692</v>
      </c>
    </row>
    <row r="792" spans="1:11">
      <c r="A792" s="3" t="s">
        <v>58</v>
      </c>
      <c r="B792" s="9" t="s">
        <v>1331</v>
      </c>
      <c r="C792" s="9" t="s">
        <v>1332</v>
      </c>
      <c r="D792" s="9" t="s">
        <v>1250</v>
      </c>
      <c r="E792" s="9" t="s">
        <v>1333</v>
      </c>
      <c r="F792" s="10" t="s">
        <v>29</v>
      </c>
      <c r="G792" s="11">
        <v>420</v>
      </c>
      <c r="H792" s="12">
        <v>1.8</v>
      </c>
      <c r="I792" s="25">
        <f>G792*H792</f>
        <v>756</v>
      </c>
      <c r="J792" s="1">
        <f>I792*0.9387451</f>
        <v>709.6912956</v>
      </c>
      <c r="K792" s="1">
        <f>J792/G792</f>
        <v>1.68974118</v>
      </c>
    </row>
    <row r="793" spans="1:11">
      <c r="A793" s="3" t="s">
        <v>58</v>
      </c>
      <c r="B793" s="9" t="s">
        <v>1331</v>
      </c>
      <c r="C793" s="9" t="s">
        <v>1332</v>
      </c>
      <c r="D793" s="9" t="s">
        <v>1250</v>
      </c>
      <c r="E793" s="9" t="s">
        <v>1333</v>
      </c>
      <c r="F793" s="10" t="s">
        <v>29</v>
      </c>
      <c r="G793" s="11">
        <v>24000</v>
      </c>
      <c r="H793" s="12">
        <v>1.8</v>
      </c>
      <c r="I793" s="25">
        <f>G793*H793</f>
        <v>43200</v>
      </c>
      <c r="J793" s="1">
        <f>I793*0.9387451</f>
        <v>40553.78832</v>
      </c>
      <c r="K793" s="1">
        <f>J793/G793</f>
        <v>1.68974118</v>
      </c>
    </row>
    <row r="794" spans="8:11">
      <c r="H794" s="4"/>
      <c r="I794" s="4">
        <f>SUM(I2:I793)</f>
        <v>5916700.4481</v>
      </c>
      <c r="J794" s="1">
        <f>I794*0.9387451</f>
        <v>5554273.55382168</v>
      </c>
      <c r="K794" s="1" t="e">
        <f>J794/G794</f>
        <v>#DIV/0!</v>
      </c>
    </row>
    <row r="795" ht="11" customHeight="1" spans="8:8">
      <c r="H795" s="4"/>
    </row>
    <row r="796" spans="8:8">
      <c r="H796" s="28"/>
    </row>
    <row r="798" spans="10:10">
      <c r="J798" s="29"/>
    </row>
  </sheetData>
  <autoFilter ref="A1:XFB794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2017-06-15T16:34:00Z</dcterms:created>
  <dcterms:modified xsi:type="dcterms:W3CDTF">2017-12-03T05:05:37Z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