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<sst xmlns="http://schemas.openxmlformats.org/spreadsheetml/2006/main" uniqueCount="2061">
  <si>
    <t>供货商</t>
  </si>
  <si>
    <t>商品去向</t>
  </si>
  <si>
    <t>品名</t>
  </si>
  <si>
    <t>规格</t>
  </si>
  <si>
    <t>生产企业</t>
  </si>
  <si>
    <t>数量</t>
  </si>
  <si>
    <t>不含税金额</t>
  </si>
  <si>
    <t>含税金额</t>
  </si>
  <si>
    <t>购进总价</t>
  </si>
  <si>
    <t>购进单价</t>
  </si>
  <si>
    <t>成都广药新汇源医药有限公司</t>
  </si>
  <si>
    <t>成都市新都区人民医院</t>
  </si>
  <si>
    <t>注射用门冬氨酸钾镁</t>
  </si>
  <si>
    <t>2g</t>
  </si>
  <si>
    <t>山西德普</t>
  </si>
  <si>
    <t>四川科伦医药贸易有限公司</t>
  </si>
  <si>
    <t>成都市第五人民医院</t>
  </si>
  <si>
    <t>地塞米松磷酸钠注射液</t>
  </si>
  <si>
    <t>1ml：5mg*10支</t>
  </si>
  <si>
    <t>天津金耀</t>
  </si>
  <si>
    <t>成都倍特药业有限公司</t>
  </si>
  <si>
    <t>昌图县昌图站乡二道村第一卫生室</t>
  </si>
  <si>
    <t>头孢克肟片</t>
  </si>
  <si>
    <t>100mg*6s</t>
  </si>
  <si>
    <t>成都倍特</t>
  </si>
  <si>
    <t>四川金仁医药集团有限公司</t>
  </si>
  <si>
    <t>维生素C注射液</t>
  </si>
  <si>
    <t>1g：5ml*5支</t>
  </si>
  <si>
    <t>天津金耀湖北天药</t>
  </si>
  <si>
    <t>彭州市中医医院</t>
  </si>
  <si>
    <t>甲磺酸罗哌卡因注射液</t>
  </si>
  <si>
    <t>10ml：119.2mg</t>
  </si>
  <si>
    <t>辰欣药业</t>
  </si>
  <si>
    <t>四川省瑞海医药有限公司</t>
  </si>
  <si>
    <t>头孢克洛缓释胶囊</t>
  </si>
  <si>
    <t>187.5mg*12s</t>
  </si>
  <si>
    <t>上海现代哈森</t>
  </si>
  <si>
    <t>四川本草堂药业有限公司</t>
  </si>
  <si>
    <t>彭州市致和镇卫生院</t>
  </si>
  <si>
    <t>盐酸二甲双胍缓释片</t>
  </si>
  <si>
    <t>0.25g*60片</t>
  </si>
  <si>
    <t>石家庄华新</t>
  </si>
  <si>
    <t>盐酸贝那普利片</t>
  </si>
  <si>
    <t>10mg*14s</t>
  </si>
  <si>
    <t>上海新亚</t>
  </si>
  <si>
    <t>四川和成医药有限公司</t>
  </si>
  <si>
    <t>彭州市丽春镇卫生院</t>
  </si>
  <si>
    <t>头孢呋辛酯分散片</t>
  </si>
  <si>
    <t>0.125g*12片</t>
  </si>
  <si>
    <t>广州南新</t>
  </si>
  <si>
    <t>米格列醇片</t>
  </si>
  <si>
    <t>50mg*30s</t>
  </si>
  <si>
    <t>浙江医药新昌</t>
  </si>
  <si>
    <t>活血止痛胶囊</t>
  </si>
  <si>
    <t>0.25g*30s</t>
  </si>
  <si>
    <t>江西百神昌诺</t>
  </si>
  <si>
    <t>0.5g*30s</t>
  </si>
  <si>
    <t>悦康药业</t>
  </si>
  <si>
    <t>成都金辉医药有限公司</t>
  </si>
  <si>
    <t>格列齐特缓释片</t>
  </si>
  <si>
    <t>30mg*30s</t>
  </si>
  <si>
    <t>浙江康</t>
  </si>
  <si>
    <t>四川迪康医药贸易有限公司</t>
  </si>
  <si>
    <t>四川省崇州市三元药业有限责任公司</t>
  </si>
  <si>
    <t>益母颗粒</t>
  </si>
  <si>
    <t>4g*12袋</t>
  </si>
  <si>
    <t>成都迪康</t>
  </si>
  <si>
    <t>四川省名实医药有限公司</t>
  </si>
  <si>
    <t>四川省圣诺华药业有限责任公司</t>
  </si>
  <si>
    <t>苯磺酸氨氯地平片</t>
  </si>
  <si>
    <t>5mg*24s</t>
  </si>
  <si>
    <t>四川百草生物</t>
  </si>
  <si>
    <t>西安正浩生物制药有限公司</t>
  </si>
  <si>
    <t>乳酸菌阴道胶囊</t>
  </si>
  <si>
    <t>0.25g：600万活乳酸菌*14s</t>
  </si>
  <si>
    <t>西安正浩</t>
  </si>
  <si>
    <t>成都市双鹏药业有限公司</t>
  </si>
  <si>
    <t>成都众牌医药有限责任公司</t>
  </si>
  <si>
    <t>注射用维库溴铵</t>
  </si>
  <si>
    <t>4mg</t>
  </si>
  <si>
    <t>南京新百制药有限公司</t>
  </si>
  <si>
    <t>上药控股四川有限公司</t>
  </si>
  <si>
    <t>盐酸昂丹司琼注射液</t>
  </si>
  <si>
    <t>2ml：4mg</t>
  </si>
  <si>
    <t>齐鲁制药</t>
  </si>
  <si>
    <t>资中县高楼镇卫生院</t>
  </si>
  <si>
    <t>红花注射液</t>
  </si>
  <si>
    <t>20ml</t>
  </si>
  <si>
    <t>山西华卫</t>
  </si>
  <si>
    <t>成都市康力贸易有限责任公司</t>
  </si>
  <si>
    <t>资阳市第一人民医院</t>
  </si>
  <si>
    <t>可吸收性外科缝线</t>
  </si>
  <si>
    <t>JE1264</t>
  </si>
  <si>
    <t>南通华尔康</t>
  </si>
  <si>
    <t>2-0 Y3729</t>
  </si>
  <si>
    <t>Y1357</t>
  </si>
  <si>
    <t>JE1357</t>
  </si>
  <si>
    <t>贴</t>
  </si>
  <si>
    <t>常规性 WFX6*7</t>
  </si>
  <si>
    <t>浙江淳安县人和</t>
  </si>
  <si>
    <t>成都利尔药业有限公司</t>
  </si>
  <si>
    <t>非吸收性外科缝线</t>
  </si>
  <si>
    <t>4S1526 2-0</t>
  </si>
  <si>
    <t>资中县精神病医院</t>
  </si>
  <si>
    <t>盐酸舍曲林片</t>
  </si>
  <si>
    <t>50mg*14s</t>
  </si>
  <si>
    <t>成都利尔</t>
  </si>
  <si>
    <t>四川一众药业有限公司</t>
  </si>
  <si>
    <t>富马酸喹硫平片</t>
  </si>
  <si>
    <t>0.1g*30s</t>
  </si>
  <si>
    <t>苏州第壹</t>
  </si>
  <si>
    <t>内蒙古大唐药业股份有限公司</t>
  </si>
  <si>
    <t>重庆力美药业有限公司</t>
  </si>
  <si>
    <t>暖宫七味散</t>
  </si>
  <si>
    <t>3g*5袋</t>
  </si>
  <si>
    <t>内蒙古大唐</t>
  </si>
  <si>
    <t>四川科盟医药贸易有限公司</t>
  </si>
  <si>
    <t>西藏自治区人民医院</t>
  </si>
  <si>
    <t>垂体后叶注射液</t>
  </si>
  <si>
    <t>2ml：6单位*10支</t>
  </si>
  <si>
    <t>上海第一生化</t>
  </si>
  <si>
    <t>四川雅砻生物医药有限公司</t>
  </si>
  <si>
    <t>阿德福韦酯片</t>
  </si>
  <si>
    <t>10ml：14s</t>
  </si>
  <si>
    <t>葛兰素史克</t>
  </si>
  <si>
    <t>成都鲁沃夫科技有限公司</t>
  </si>
  <si>
    <t>内镜专用多酶清洗剂</t>
  </si>
  <si>
    <t>4l</t>
  </si>
  <si>
    <t>美国鲁沃夫</t>
  </si>
  <si>
    <t>注射用甲磺酸酚妥拉明</t>
  </si>
  <si>
    <t>10mg*5支</t>
  </si>
  <si>
    <t>上海复旦复华</t>
  </si>
  <si>
    <t>四川华鼎医药有限公司</t>
  </si>
  <si>
    <t>苯溴马隆片</t>
  </si>
  <si>
    <t>50mg*10s</t>
  </si>
  <si>
    <t>昆山龙灯瑞迪</t>
  </si>
  <si>
    <t>四川省国嘉医药科技有限责任公司</t>
  </si>
  <si>
    <t>注射用重组人干扰素α1b</t>
  </si>
  <si>
    <t>30ug</t>
  </si>
  <si>
    <t>北京三元</t>
  </si>
  <si>
    <t>生物合成人胰岛素注射液</t>
  </si>
  <si>
    <t>3ml：300iu（笔芯）</t>
  </si>
  <si>
    <t>诺和诺德</t>
  </si>
  <si>
    <t>乳酸米力农注射液</t>
  </si>
  <si>
    <t>5ml：5mg</t>
  </si>
  <si>
    <t>鲁南贝特</t>
  </si>
  <si>
    <t>格列喹酮片</t>
  </si>
  <si>
    <t>30mg*60s</t>
  </si>
  <si>
    <t>北京万辉双鹤</t>
  </si>
  <si>
    <t>宁夏康亚药业股份有限公司</t>
  </si>
  <si>
    <t>羟苯磺酸钙胶囊</t>
  </si>
  <si>
    <t>0.25g*48s</t>
  </si>
  <si>
    <t>宁夏康亚</t>
  </si>
  <si>
    <t>注射用左卡尼汀</t>
  </si>
  <si>
    <t>1g</t>
  </si>
  <si>
    <t>瑞阳制药</t>
  </si>
  <si>
    <t>沙美特罗替卡松粉吸入剂</t>
  </si>
  <si>
    <t>50ug/250ug</t>
  </si>
  <si>
    <t>英国Glaxo</t>
  </si>
  <si>
    <t>国药集团西南医药有限公司</t>
  </si>
  <si>
    <t>地特胰岛素注射液</t>
  </si>
  <si>
    <t>注射用泮托拉唑钠</t>
  </si>
  <si>
    <t>40mg</t>
  </si>
  <si>
    <t>德国Takeda</t>
  </si>
  <si>
    <t>四川合升创展医药有限责任公司药品原料分公司</t>
  </si>
  <si>
    <t>钠石灰</t>
  </si>
  <si>
    <t>500g</t>
  </si>
  <si>
    <t>上海纳辉干燥试剂厂</t>
  </si>
  <si>
    <t>深圳市康哲药业有限公司</t>
  </si>
  <si>
    <t>熊去氧胆酸胶囊</t>
  </si>
  <si>
    <t>250mg*25s</t>
  </si>
  <si>
    <t>德国Losan</t>
  </si>
  <si>
    <t>四川康达欣医药有限公司</t>
  </si>
  <si>
    <t>注射用硫酸长春新碱</t>
  </si>
  <si>
    <t>1ml</t>
  </si>
  <si>
    <t>广东岭南</t>
  </si>
  <si>
    <t>钠钾镁钙葡萄糖注射液</t>
  </si>
  <si>
    <t>500ml</t>
  </si>
  <si>
    <t>江苏恒瑞</t>
  </si>
  <si>
    <t>南京巨鲨显示科技有限公司</t>
  </si>
  <si>
    <t>一次性使用高压注射器针筒及附件</t>
  </si>
  <si>
    <t>SDS-CTP-SP</t>
  </si>
  <si>
    <t>one medrad</t>
  </si>
  <si>
    <t>150-FT-Q</t>
  </si>
  <si>
    <t>成都春晟药业有限公司</t>
  </si>
  <si>
    <t>多廿烷醇片</t>
  </si>
  <si>
    <t>10mg*7s</t>
  </si>
  <si>
    <t>武汉天源</t>
  </si>
  <si>
    <t>头孢克肟分散片</t>
  </si>
  <si>
    <t>0.1g*8s</t>
  </si>
  <si>
    <t>丹东医创</t>
  </si>
  <si>
    <t>成都中新药业有限公司</t>
  </si>
  <si>
    <t>瑞舒伐他汀钙片</t>
  </si>
  <si>
    <t>阿斯利康</t>
  </si>
  <si>
    <t>四川省医药集团盛通药业股份有限公司</t>
  </si>
  <si>
    <t>瑞格列奈片</t>
  </si>
  <si>
    <t>1.0mg*30s</t>
  </si>
  <si>
    <t>德国BOEb</t>
  </si>
  <si>
    <t>四川九州通医药有限公司</t>
  </si>
  <si>
    <t>硫酸沙丁胺醇气雾剂</t>
  </si>
  <si>
    <t>100ug*200揿</t>
  </si>
  <si>
    <t>中国苏州葛兰素史克</t>
  </si>
  <si>
    <t>2.0mg*30s</t>
  </si>
  <si>
    <t>地特胰岛素注射液(笔芯)</t>
  </si>
  <si>
    <t>四川南药川江医药有限公司</t>
  </si>
  <si>
    <t>参松养心胶囊</t>
  </si>
  <si>
    <t>0.4g*36s</t>
  </si>
  <si>
    <t>北京以岭</t>
  </si>
  <si>
    <t>硫酸羟氯喹片</t>
  </si>
  <si>
    <t>0.2g*10s</t>
  </si>
  <si>
    <t>英国 san</t>
  </si>
  <si>
    <t>门冬胰岛素注射液</t>
  </si>
  <si>
    <t>3ml:300单位(特充)</t>
  </si>
  <si>
    <t>门冬胰岛素30注射液(诺和锐30特充)</t>
  </si>
  <si>
    <t>100iu/ml*3支</t>
  </si>
  <si>
    <t>3ml:300单位(笔芯)</t>
  </si>
  <si>
    <t>注射用胸腺法新</t>
  </si>
  <si>
    <t>1.6mg</t>
  </si>
  <si>
    <t>意大利patha</t>
  </si>
  <si>
    <t>胰岛素笔无菌注射器采血针头</t>
  </si>
  <si>
    <t>30g 8mm*7枚</t>
  </si>
  <si>
    <t>重庆医药集团四川医药有限公司</t>
  </si>
  <si>
    <t>碘帕醇注射液</t>
  </si>
  <si>
    <t>30gI：100ml</t>
  </si>
  <si>
    <t>上海博莱科信</t>
  </si>
  <si>
    <t>37gI：100ml</t>
  </si>
  <si>
    <t>西藏自治区第二人民医院</t>
  </si>
  <si>
    <t>一次性使用无菌注射针</t>
  </si>
  <si>
    <t>葡醛内酯片</t>
  </si>
  <si>
    <t>50mg*100s</t>
  </si>
  <si>
    <t>山西太原</t>
  </si>
  <si>
    <t>盐酸普罗帕酮注射液</t>
  </si>
  <si>
    <t>35mg：10ml*5支</t>
  </si>
  <si>
    <t>广州白云山明兴</t>
  </si>
  <si>
    <t>四川省迦信药业有限公司</t>
  </si>
  <si>
    <t>小牛血清去蛋白注射液</t>
  </si>
  <si>
    <t>10ml：0.4g</t>
  </si>
  <si>
    <t>锦州奥鸿</t>
  </si>
  <si>
    <t>西藏林芝地区墨脱县人民医院</t>
  </si>
  <si>
    <t>硝苯地平控释片</t>
  </si>
  <si>
    <t>30mg*6s</t>
  </si>
  <si>
    <t>上海现代</t>
  </si>
  <si>
    <t>水飞蓟宾胶囊</t>
  </si>
  <si>
    <t>35mg*30s</t>
  </si>
  <si>
    <t>天津天士力</t>
  </si>
  <si>
    <t>回生口服液</t>
  </si>
  <si>
    <t>10ml*6s</t>
  </si>
  <si>
    <t>成都地奥天府</t>
  </si>
  <si>
    <t>布地奈德福莫特罗粉吸入剂</t>
  </si>
  <si>
    <t>160ug/4.5ug*60吸</t>
  </si>
  <si>
    <t>瑞典ASTRA</t>
  </si>
  <si>
    <t>氢溴酸西酞普兰片</t>
  </si>
  <si>
    <t>20mg*14s</t>
  </si>
  <si>
    <t>四川科伦</t>
  </si>
  <si>
    <t>盐酸多奈哌齐片</t>
  </si>
  <si>
    <t>5mg*7s</t>
  </si>
  <si>
    <t>卫材（中国）</t>
  </si>
  <si>
    <t>四川金东药业（集团）有限公司</t>
  </si>
  <si>
    <t>阴虚胃痛胶囊</t>
  </si>
  <si>
    <t>0.38g*36s</t>
  </si>
  <si>
    <t>辽宁华润本溪三药</t>
  </si>
  <si>
    <t>湿热痹胶囊</t>
  </si>
  <si>
    <t>0.37g*36s</t>
  </si>
  <si>
    <t>来曲唑片(芙瑞)</t>
  </si>
  <si>
    <t>2.5mg*10s</t>
  </si>
  <si>
    <t>铝碳酸镁咀嚼片</t>
  </si>
  <si>
    <t>0.5g*20s</t>
  </si>
  <si>
    <t>浙江得恩德</t>
  </si>
  <si>
    <t>四川大众医药有限公司</t>
  </si>
  <si>
    <t>盐酸环丙沙星片</t>
  </si>
  <si>
    <t>0.25g*12s</t>
  </si>
  <si>
    <t>广州白云山</t>
  </si>
  <si>
    <t>马来酸依那普利片</t>
  </si>
  <si>
    <t>10mg*16s</t>
  </si>
  <si>
    <t>湖南千金湘江</t>
  </si>
  <si>
    <t>香丹注射液</t>
  </si>
  <si>
    <t>10ml*5支</t>
  </si>
  <si>
    <t>四川宜宾五粮液制药</t>
  </si>
  <si>
    <t>蛇胆川贝液</t>
  </si>
  <si>
    <t>10ml*6支</t>
  </si>
  <si>
    <t>重庆东方药业股份有限公司</t>
  </si>
  <si>
    <t>5mg*14s</t>
  </si>
  <si>
    <t>浙江京新</t>
  </si>
  <si>
    <t>利巴韦林注射液</t>
  </si>
  <si>
    <t>10支*1ml*100mg</t>
  </si>
  <si>
    <t>郑州卓峰</t>
  </si>
  <si>
    <t>维生素C片</t>
  </si>
  <si>
    <t>0.1g*100s</t>
  </si>
  <si>
    <t>新乡常乐</t>
  </si>
  <si>
    <t>四川一片天医药有限公司</t>
  </si>
  <si>
    <t>头孢克肟颗粒</t>
  </si>
  <si>
    <t>50mg*6袋</t>
  </si>
  <si>
    <t>广东恒健</t>
  </si>
  <si>
    <t>呋塞米片</t>
  </si>
  <si>
    <t>20mg*100s</t>
  </si>
  <si>
    <t>江苏亚邦爱普森</t>
  </si>
  <si>
    <t>硫酸沙丁胺醇片</t>
  </si>
  <si>
    <t>2mg*100s</t>
  </si>
  <si>
    <t>蒙脱石散</t>
  </si>
  <si>
    <t>3g*10袋</t>
  </si>
  <si>
    <t>辽宁天医</t>
  </si>
  <si>
    <t>小儿止咳糖浆</t>
  </si>
  <si>
    <t>100ml</t>
  </si>
  <si>
    <t>广西冠峰贵港</t>
  </si>
  <si>
    <t>复方氢氧化铝片</t>
  </si>
  <si>
    <t>1000片</t>
  </si>
  <si>
    <t>石家庄利鑫</t>
  </si>
  <si>
    <t>复方氨酚烷胺片</t>
  </si>
  <si>
    <t>12s</t>
  </si>
  <si>
    <t>长春迪瑞</t>
  </si>
  <si>
    <t>辛伐他汀片</t>
  </si>
  <si>
    <t>10mg*20s</t>
  </si>
  <si>
    <t>山东鑫煜</t>
  </si>
  <si>
    <t>四川合纵医药股份有限公司</t>
  </si>
  <si>
    <t>复方氨酚烷胺胶囊</t>
  </si>
  <si>
    <t>10s</t>
  </si>
  <si>
    <t>四川依科</t>
  </si>
  <si>
    <t>布洛芬混悬液</t>
  </si>
  <si>
    <t>2%：100ml</t>
  </si>
  <si>
    <t>扬州三洋</t>
  </si>
  <si>
    <t>醋酸甲羟孕酮片</t>
  </si>
  <si>
    <t>4mg*100s</t>
  </si>
  <si>
    <t>浙江仙琚制药股份有限公司</t>
  </si>
  <si>
    <t>四川蓝皓药业有限公司</t>
  </si>
  <si>
    <t>硝酸异山梨酯片</t>
  </si>
  <si>
    <t>5mg*100s</t>
  </si>
  <si>
    <t>山西云鹏</t>
  </si>
  <si>
    <t>丙泊酚注射液</t>
  </si>
  <si>
    <t>20ml：0.2g</t>
  </si>
  <si>
    <t>广东 博</t>
  </si>
  <si>
    <t>双氯芬酸钠缓释片</t>
  </si>
  <si>
    <t>0.1g*24s</t>
  </si>
  <si>
    <t>四川华新</t>
  </si>
  <si>
    <t>地高辛片</t>
  </si>
  <si>
    <t>0.25mg*100s</t>
  </si>
  <si>
    <t>上海信谊药厂有限公司</t>
  </si>
  <si>
    <t>追风透骨丸</t>
  </si>
  <si>
    <t>36g</t>
  </si>
  <si>
    <t>广州</t>
  </si>
  <si>
    <t>洁尔阴洗液</t>
  </si>
  <si>
    <t>160ml</t>
  </si>
  <si>
    <t>成都恩威</t>
  </si>
  <si>
    <t>四川隆森医药有限责任公司</t>
  </si>
  <si>
    <t>阿奇霉素分散片</t>
  </si>
  <si>
    <t>南京易亨</t>
  </si>
  <si>
    <t>武安市广汇医药有限公司</t>
  </si>
  <si>
    <t>注射用奥美拉唑钠</t>
  </si>
  <si>
    <t>湖南五洲通</t>
  </si>
  <si>
    <t>注射用甲泼尼龙琥珀酸钠</t>
  </si>
  <si>
    <t>儿康宁糖浆</t>
  </si>
  <si>
    <t>150ml</t>
  </si>
  <si>
    <t>太极 重庆涪陵</t>
  </si>
  <si>
    <t>川贝清肺糖浆</t>
  </si>
  <si>
    <t>湖北太子</t>
  </si>
  <si>
    <t>西藏自治区藏医院</t>
  </si>
  <si>
    <t>碘海醇注射液</t>
  </si>
  <si>
    <t>50ml：17.5g</t>
  </si>
  <si>
    <t>通用电气</t>
  </si>
  <si>
    <t>中国人民解放军第三军医大学第一附属医院</t>
  </si>
  <si>
    <t>葡萄糖酸钙片</t>
  </si>
  <si>
    <t>100s</t>
  </si>
  <si>
    <t>海南制药</t>
  </si>
  <si>
    <t>鱼腥草素钠片</t>
  </si>
  <si>
    <t>30mg*36s</t>
  </si>
  <si>
    <t>广州一品红</t>
  </si>
  <si>
    <t>复方甘草片</t>
  </si>
  <si>
    <t>长治三宝生化</t>
  </si>
  <si>
    <t>胱氨酸片</t>
  </si>
  <si>
    <t>山西临汾</t>
  </si>
  <si>
    <t>肾炎舒片</t>
  </si>
  <si>
    <t>0.27*36s</t>
  </si>
  <si>
    <t>吉林鹿王</t>
  </si>
  <si>
    <t>艾利克</t>
  </si>
  <si>
    <t>成都永安</t>
  </si>
  <si>
    <t>罗通定片</t>
  </si>
  <si>
    <t>盐酸赛庚啶片</t>
  </si>
  <si>
    <t>重庆科瑞</t>
  </si>
  <si>
    <t>维生素B4片</t>
  </si>
  <si>
    <t>10mg*100s</t>
  </si>
  <si>
    <t>浙江瑞新</t>
  </si>
  <si>
    <t>中国人民解放军第三军医大学第二附属医院</t>
  </si>
  <si>
    <t>复方环磷酰胺片</t>
  </si>
  <si>
    <t>24s</t>
  </si>
  <si>
    <t>通化茂祥</t>
  </si>
  <si>
    <t>鲨肝醇片</t>
  </si>
  <si>
    <t>江苏鹏鹞</t>
  </si>
  <si>
    <t>四川华天科技实业有限公司</t>
  </si>
  <si>
    <t>天信牌碘伏消毒液</t>
  </si>
  <si>
    <t>四川华天科技</t>
  </si>
  <si>
    <t>注射盐酸博来霉素</t>
  </si>
  <si>
    <t>15mg</t>
  </si>
  <si>
    <t>日本化药</t>
  </si>
  <si>
    <t>中国人民解放军第三军医大学第三附属医院</t>
  </si>
  <si>
    <t>注射用磷霉素钠</t>
  </si>
  <si>
    <t>东北制药集团公司沈阳</t>
  </si>
  <si>
    <t>重庆渝高医药有限公司</t>
  </si>
  <si>
    <t>重庆渝友医药有限公司</t>
  </si>
  <si>
    <t>富顺县中医院</t>
  </si>
  <si>
    <t>注射用托拉塞米</t>
  </si>
  <si>
    <t>20mg</t>
  </si>
  <si>
    <t>南京海辰</t>
  </si>
  <si>
    <t>注射用头孢替唑钠</t>
  </si>
  <si>
    <t>四川制药制剂有限公司</t>
  </si>
  <si>
    <t>骨瓜提取物注射液</t>
  </si>
  <si>
    <t>5ml：25mg</t>
  </si>
  <si>
    <t>哈尔滨松鹤</t>
  </si>
  <si>
    <t>5ml：0.2g</t>
  </si>
  <si>
    <t>富顺县晨光医院</t>
  </si>
  <si>
    <t>奥美拉唑肠溶胶囊</t>
  </si>
  <si>
    <t>20mg*7s</t>
  </si>
  <si>
    <t>浙江金花康恩贝</t>
  </si>
  <si>
    <t>注射用白眉蛇毒凝血酶</t>
  </si>
  <si>
    <t>1KU</t>
  </si>
  <si>
    <t>盐酸氨溴索葡萄糖注射液</t>
  </si>
  <si>
    <t>100ml;30mg</t>
  </si>
  <si>
    <t>青岛金峰</t>
  </si>
  <si>
    <t>注射用鹿瓜多肽</t>
  </si>
  <si>
    <t>8mg</t>
  </si>
  <si>
    <t>黑龙江江世</t>
  </si>
  <si>
    <t>注射用七叶皂苷钠</t>
  </si>
  <si>
    <t>10mg</t>
  </si>
  <si>
    <t>无锡凯夫</t>
  </si>
  <si>
    <t>富顺县妇幼保健院</t>
  </si>
  <si>
    <t>25mg*25s</t>
  </si>
  <si>
    <t>比利时przer</t>
  </si>
  <si>
    <t>西藏自治区第三人民医院</t>
  </si>
  <si>
    <t>甘油果糖氯化钠注射液</t>
  </si>
  <si>
    <t>250ml:25g:12.5g</t>
  </si>
  <si>
    <t>山东华信</t>
  </si>
  <si>
    <t>注射用苄星青霉素</t>
  </si>
  <si>
    <t>120万单位</t>
  </si>
  <si>
    <t>石药中诺</t>
  </si>
  <si>
    <t>注射用盐酸溴己新</t>
  </si>
  <si>
    <t>晋城海斯</t>
  </si>
  <si>
    <t>注射用硫酸卷曲霉素</t>
  </si>
  <si>
    <t>0.75g</t>
  </si>
  <si>
    <t>浙江海正</t>
  </si>
  <si>
    <t>注射用丹参多酚酸盐</t>
  </si>
  <si>
    <t>50mg</t>
  </si>
  <si>
    <t>上海绿谷</t>
  </si>
  <si>
    <t>石药欧意</t>
  </si>
  <si>
    <t>注射用头孢哌酮钠舒巴坦钠</t>
  </si>
  <si>
    <t>2.0g</t>
  </si>
  <si>
    <t>上海</t>
  </si>
  <si>
    <t>陕西开元制药有限公司</t>
  </si>
  <si>
    <t>麻黄止嗽胶囊</t>
  </si>
  <si>
    <t>0.28g*24s</t>
  </si>
  <si>
    <t>陕西开元</t>
  </si>
  <si>
    <t>德阳市人民医院</t>
  </si>
  <si>
    <t>格列美脲胶囊</t>
  </si>
  <si>
    <t>2mg*12s</t>
  </si>
  <si>
    <t>四川普渡</t>
  </si>
  <si>
    <t>0.25g*6s</t>
  </si>
  <si>
    <t>成都通德</t>
  </si>
  <si>
    <t>复方醋酸棉酚片</t>
  </si>
  <si>
    <t>20mg*5s</t>
  </si>
  <si>
    <t>西安北方</t>
  </si>
  <si>
    <t>注射用盐酸去甲万古霉素</t>
  </si>
  <si>
    <t>0.4g</t>
  </si>
  <si>
    <t>华北制药</t>
  </si>
  <si>
    <t>贵州三力制药股份有限公司</t>
  </si>
  <si>
    <t>开喉剑喷雾剂</t>
  </si>
  <si>
    <t>30ml</t>
  </si>
  <si>
    <t>贵州三力</t>
  </si>
  <si>
    <t>雷公藤多苷片</t>
  </si>
  <si>
    <t>10mg*50s</t>
  </si>
  <si>
    <t>湖南千金协力</t>
  </si>
  <si>
    <t>冠心宁注射液</t>
  </si>
  <si>
    <t>10ml</t>
  </si>
  <si>
    <t>济南利民</t>
  </si>
  <si>
    <t>厄贝沙坦分散片</t>
  </si>
  <si>
    <t>0.15g*12s</t>
  </si>
  <si>
    <t>山西振东泰盛</t>
  </si>
  <si>
    <t>四川悦康源通药业有限公司</t>
  </si>
  <si>
    <t>德阳市第五医院股份有限公司</t>
  </si>
  <si>
    <t>注射用头孢哌酮钠他唑巴坦钠</t>
  </si>
  <si>
    <t>1.0g</t>
  </si>
  <si>
    <t>海南通用三洋</t>
  </si>
  <si>
    <t>参麦注射液</t>
  </si>
  <si>
    <t>50ml</t>
  </si>
  <si>
    <t>河北神威</t>
  </si>
  <si>
    <t>苦碟子注射液</t>
  </si>
  <si>
    <t>沈阳双鼎</t>
  </si>
  <si>
    <t>注射用多索茶碱</t>
  </si>
  <si>
    <t>0.2g</t>
  </si>
  <si>
    <t>陕西博森</t>
  </si>
  <si>
    <t>注射用奥硝唑</t>
  </si>
  <si>
    <t>0.25g</t>
  </si>
  <si>
    <t>武汉长联来福</t>
  </si>
  <si>
    <t>注射用阿莫西林钠克拉维酸钾</t>
  </si>
  <si>
    <t>1.2g</t>
  </si>
  <si>
    <t>注射用头孢硫脒</t>
  </si>
  <si>
    <t>福安庆余堂</t>
  </si>
  <si>
    <t>海南女娲新特药有限公司</t>
  </si>
  <si>
    <t>益母草分散片</t>
  </si>
  <si>
    <t>0.4g*24s</t>
  </si>
  <si>
    <t>浙江维康</t>
  </si>
  <si>
    <t>枸橼酸铋雷尼替丁胶囊</t>
  </si>
  <si>
    <t>0.2g*14s</t>
  </si>
  <si>
    <t>常州兰陵</t>
  </si>
  <si>
    <t>黑骨藤追风活络胶囊</t>
  </si>
  <si>
    <t>0.3g*36s</t>
  </si>
  <si>
    <t>镁加铝咀嚼片</t>
  </si>
  <si>
    <t>0.5g*10s</t>
  </si>
  <si>
    <t>浙江众益</t>
  </si>
  <si>
    <t>注射用头孢他啶</t>
  </si>
  <si>
    <t>海南海灵</t>
  </si>
  <si>
    <t>南充市中心医院</t>
  </si>
  <si>
    <t>0.1g*8片</t>
  </si>
  <si>
    <t>西充县人民医院</t>
  </si>
  <si>
    <t>肿节风分散片</t>
  </si>
  <si>
    <t>0.5g*36s</t>
  </si>
  <si>
    <t>湖南方盛</t>
  </si>
  <si>
    <t>安络痛片</t>
  </si>
  <si>
    <t>注射用阿洛西林钠</t>
  </si>
  <si>
    <t>湖北美宝</t>
  </si>
  <si>
    <t>胞磷胆碱钠氯化钠注射液</t>
  </si>
  <si>
    <t>100ml：0.5g</t>
  </si>
  <si>
    <t>重庆莱美</t>
  </si>
  <si>
    <t>注射用单唾液酸四己糖神经节苷脂钠</t>
  </si>
  <si>
    <t>注射用长春西汀</t>
  </si>
  <si>
    <t>山西普德</t>
  </si>
  <si>
    <t>四川志康药业有限公司</t>
  </si>
  <si>
    <t>新生化颗粒</t>
  </si>
  <si>
    <t>9g*9袋</t>
  </si>
  <si>
    <t>陕西兆兴</t>
  </si>
  <si>
    <t>四川达希药业有限公司</t>
  </si>
  <si>
    <t>六味能消胶囊</t>
  </si>
  <si>
    <t>0.45g*10s</t>
  </si>
  <si>
    <t>西藏藏药</t>
  </si>
  <si>
    <t>成都嘉诚医药有限责任公司</t>
  </si>
  <si>
    <t>复方血栓通片</t>
  </si>
  <si>
    <t>扬州中惠</t>
  </si>
  <si>
    <t>淄博万杰制药有限公司</t>
  </si>
  <si>
    <t>广东信一药业有限公司</t>
  </si>
  <si>
    <t>格列吡嗪控释片</t>
  </si>
  <si>
    <t>北京红林</t>
  </si>
  <si>
    <t>桂林市威诺敦医疗器械有限公司</t>
  </si>
  <si>
    <t>广东顺德国正医药有限公司</t>
  </si>
  <si>
    <t>定向药透仪</t>
  </si>
  <si>
    <t>WND-ZZ-2TD</t>
  </si>
  <si>
    <t>桂林市威诺敦</t>
  </si>
  <si>
    <t>四川添茂医药有限公司</t>
  </si>
  <si>
    <t>氨甲环酸注射液</t>
  </si>
  <si>
    <t>10ml：1.0g</t>
  </si>
  <si>
    <t>四川人福医药有限公司</t>
  </si>
  <si>
    <t>注射用血栓通</t>
  </si>
  <si>
    <t>150mg</t>
  </si>
  <si>
    <t>广西梧州</t>
  </si>
  <si>
    <t>0.1g*12s</t>
  </si>
  <si>
    <t>盆炎净胶囊</t>
  </si>
  <si>
    <t>0.55g*36s</t>
  </si>
  <si>
    <t>四川奇力</t>
  </si>
  <si>
    <t>四川迪菲特药业有限公司</t>
  </si>
  <si>
    <t>当归调经颗粒</t>
  </si>
  <si>
    <t>10g*10袋</t>
  </si>
  <si>
    <t>成都市湔江</t>
  </si>
  <si>
    <t>国药控股四川医药股份有限公司</t>
  </si>
  <si>
    <t>250mg</t>
  </si>
  <si>
    <t>泮托拉唑钠肠溶微丸胶囊</t>
  </si>
  <si>
    <t>20mg*12s</t>
  </si>
  <si>
    <t>湖北唯森</t>
  </si>
  <si>
    <t>四川省雅通药业有限公司</t>
  </si>
  <si>
    <t>成都维信电子科大新技术有限公司</t>
  </si>
  <si>
    <t>郫县人民医院</t>
  </si>
  <si>
    <t>气体压缩式雾化器</t>
  </si>
  <si>
    <t>QW2605含嘴型</t>
  </si>
  <si>
    <t>成都维信</t>
  </si>
  <si>
    <t>QW2605儿童面罩</t>
  </si>
  <si>
    <t>成都省城乡规划设计研究医务室</t>
  </si>
  <si>
    <t>松龄血脉康胶囊</t>
  </si>
  <si>
    <t>成都康弘</t>
  </si>
  <si>
    <t>冰樟桉氟轻松贴膏</t>
  </si>
  <si>
    <t>4*6.5*4*100张</t>
  </si>
  <si>
    <t>河南羚锐</t>
  </si>
  <si>
    <t>复方醋酸地塞米松乳膏</t>
  </si>
  <si>
    <t>20g：15mg</t>
  </si>
  <si>
    <t>华润三九</t>
  </si>
  <si>
    <t>珍珠明目滴眼液</t>
  </si>
  <si>
    <t>8ml</t>
  </si>
  <si>
    <t>苏州太湖美药</t>
  </si>
  <si>
    <t>稳心颗粒</t>
  </si>
  <si>
    <t>5g*9袋</t>
  </si>
  <si>
    <t>山东步长制药</t>
  </si>
  <si>
    <t>999感冒灵颗粒</t>
  </si>
  <si>
    <t>10g*9小袋</t>
  </si>
  <si>
    <t>枸橼酸铋钾颗粒</t>
  </si>
  <si>
    <t>110mg*56袋</t>
  </si>
  <si>
    <t>丽珠集团</t>
  </si>
  <si>
    <t>邛崃天银制药有限公司</t>
  </si>
  <si>
    <t>银杏蜜环口服溶液</t>
  </si>
  <si>
    <t>10ml*12支</t>
  </si>
  <si>
    <t>邛崃天银</t>
  </si>
  <si>
    <t>抗病毒颗粒</t>
  </si>
  <si>
    <t>4g*10袋</t>
  </si>
  <si>
    <t>四川光大</t>
  </si>
  <si>
    <t>复方甘草口服溶液</t>
  </si>
  <si>
    <t>西南药业</t>
  </si>
  <si>
    <t>复方丹参片</t>
  </si>
  <si>
    <t>60片</t>
  </si>
  <si>
    <t>广州白云山和记黄埔</t>
  </si>
  <si>
    <t>清火栀麦片</t>
  </si>
  <si>
    <t>12片*40袋</t>
  </si>
  <si>
    <t>广西正堂</t>
  </si>
  <si>
    <t>麝香痔疮栓</t>
  </si>
  <si>
    <t>6s</t>
  </si>
  <si>
    <t>马应龙</t>
  </si>
  <si>
    <t>阿托伐他汀钙片</t>
  </si>
  <si>
    <t>辉瑞</t>
  </si>
  <si>
    <t>悦康</t>
  </si>
  <si>
    <t>三金片</t>
  </si>
  <si>
    <t>72s</t>
  </si>
  <si>
    <t>桂林三金</t>
  </si>
  <si>
    <t>三九胃泰颗粒</t>
  </si>
  <si>
    <t>20g*6袋</t>
  </si>
  <si>
    <t>金龙舒胆颗粒</t>
  </si>
  <si>
    <t>复方丹参滴丸</t>
  </si>
  <si>
    <t>27mg*180丸</t>
  </si>
  <si>
    <t>香砂六君丸</t>
  </si>
  <si>
    <t>200丸</t>
  </si>
  <si>
    <t>河南宛西</t>
  </si>
  <si>
    <t>盐酸左氧氟沙星片</t>
  </si>
  <si>
    <t>0.1g*6s</t>
  </si>
  <si>
    <t>珠海金鸿</t>
  </si>
  <si>
    <t>氨苄西林胶囊</t>
  </si>
  <si>
    <t>0.25g*24s</t>
  </si>
  <si>
    <t>珠海联邦</t>
  </si>
  <si>
    <t>健胃消食片</t>
  </si>
  <si>
    <t>0.8g*32s</t>
  </si>
  <si>
    <t>江中</t>
  </si>
  <si>
    <t>橘红丸</t>
  </si>
  <si>
    <t>3g*9袋</t>
  </si>
  <si>
    <t>太极 重庆中药二厂</t>
  </si>
  <si>
    <t>碳酸钙D3片</t>
  </si>
  <si>
    <t>600mg*60s</t>
  </si>
  <si>
    <t>惠氏制药</t>
  </si>
  <si>
    <t>滴通鼻炎水</t>
  </si>
  <si>
    <t>16ml</t>
  </si>
  <si>
    <t>四川迪康</t>
  </si>
  <si>
    <t>通天口服液</t>
  </si>
  <si>
    <t>太极集团四川</t>
  </si>
  <si>
    <t>复方板蓝根颗粒</t>
  </si>
  <si>
    <t>15g*20袋</t>
  </si>
  <si>
    <t>四川逢春</t>
  </si>
  <si>
    <t>玄麦甘桔颗粒</t>
  </si>
  <si>
    <t>10g*20袋</t>
  </si>
  <si>
    <t>地奥心血康胶囊</t>
  </si>
  <si>
    <t>100mg*20s</t>
  </si>
  <si>
    <t>成都地奥</t>
  </si>
  <si>
    <t>苯扎氯铵贴</t>
  </si>
  <si>
    <t>100张</t>
  </si>
  <si>
    <t>上海强生</t>
  </si>
  <si>
    <t>硝酸咪康唑乳膏</t>
  </si>
  <si>
    <t>20g：20mg</t>
  </si>
  <si>
    <t>西安杨森</t>
  </si>
  <si>
    <t>成都肖集翰药业有限责任公司</t>
  </si>
  <si>
    <t>厄贝沙坦片</t>
  </si>
  <si>
    <t>0.15g*7s</t>
  </si>
  <si>
    <t>赛诺菲</t>
  </si>
  <si>
    <t>四川新天奇药业有限公司</t>
  </si>
  <si>
    <t>诺氟沙星胶囊</t>
  </si>
  <si>
    <t>0.1g*10s</t>
  </si>
  <si>
    <t>成都天台山</t>
  </si>
  <si>
    <t>盐酸小檗碱片</t>
  </si>
  <si>
    <t>成都锦华</t>
  </si>
  <si>
    <t>羧甲司坦片</t>
  </si>
  <si>
    <t>广东南国</t>
  </si>
  <si>
    <t>硝苯地平缓释片（1）</t>
  </si>
  <si>
    <t>10mg*30s</t>
  </si>
  <si>
    <t>亚宝药业</t>
  </si>
  <si>
    <t>银黄含片</t>
  </si>
  <si>
    <t>0.65g*24s</t>
  </si>
  <si>
    <t>上海信谊天平</t>
  </si>
  <si>
    <t>麻杏止咳片</t>
  </si>
  <si>
    <t>0.26g*24s</t>
  </si>
  <si>
    <t>甘肃中天金丹</t>
  </si>
  <si>
    <t>36s</t>
  </si>
  <si>
    <t>口炎颗粒</t>
  </si>
  <si>
    <t>维生素E软胶囊</t>
  </si>
  <si>
    <t>国药控股星鲨制药(厦门)有限公</t>
  </si>
  <si>
    <t>非诺贝特胶囊(</t>
  </si>
  <si>
    <t>200mg*10s</t>
  </si>
  <si>
    <t xml:space="preserve"> Laboratoires FOURNIER </t>
  </si>
  <si>
    <t>100mg*100s</t>
  </si>
  <si>
    <t>湖北华中药业</t>
  </si>
  <si>
    <t>维生素B2片</t>
  </si>
  <si>
    <t>华中药业</t>
  </si>
  <si>
    <t>盐酸金霉素眼膏</t>
  </si>
  <si>
    <t>0.5%*2g</t>
  </si>
  <si>
    <t>南京白敬宇</t>
  </si>
  <si>
    <t>阿卡波糖片</t>
  </si>
  <si>
    <t>北京拜耳</t>
  </si>
  <si>
    <t>盐酸二甲双胍片</t>
  </si>
  <si>
    <t>0.85g*20s</t>
  </si>
  <si>
    <t>中美上海施贵宝</t>
  </si>
  <si>
    <t>阿司匹林肠溶片</t>
  </si>
  <si>
    <t>100mg*30s</t>
  </si>
  <si>
    <t>拜耳医药保健</t>
  </si>
  <si>
    <t>复方盐酸伪麻黄碱缓释胶囊</t>
  </si>
  <si>
    <t>8s</t>
  </si>
  <si>
    <t>中美天津史克</t>
  </si>
  <si>
    <t>酚麻美敏片</t>
  </si>
  <si>
    <t>复方酚伽伪麻胶囊</t>
  </si>
  <si>
    <t>18s</t>
  </si>
  <si>
    <t>四川杨天</t>
  </si>
  <si>
    <t>桂林西瓜霜(喷剂)</t>
  </si>
  <si>
    <t>3.5g</t>
  </si>
  <si>
    <t>消炎利胆片</t>
  </si>
  <si>
    <t>广东万年青</t>
  </si>
  <si>
    <t>陈香露白露片</t>
  </si>
  <si>
    <t>0.3g*100s</t>
  </si>
  <si>
    <t>善存银片</t>
  </si>
  <si>
    <t>60s</t>
  </si>
  <si>
    <t>善存多维元素片</t>
  </si>
  <si>
    <t>盐酸左氧氟沙星滴眼液</t>
  </si>
  <si>
    <t>5ml：15mg</t>
  </si>
  <si>
    <t>硝苯地平缓释片</t>
  </si>
  <si>
    <t>30mg*7s</t>
  </si>
  <si>
    <t>拜耳保健</t>
  </si>
  <si>
    <t>盐酸氨溴索片</t>
  </si>
  <si>
    <t>30mg*20s</t>
  </si>
  <si>
    <t>上海勃林格殷格翰</t>
  </si>
  <si>
    <t>非那雄胺片</t>
  </si>
  <si>
    <t>5mg*10s</t>
  </si>
  <si>
    <t>杭州默沙东</t>
  </si>
  <si>
    <t>辉瑞制药</t>
  </si>
  <si>
    <t>多酶片</t>
  </si>
  <si>
    <t>四川菲德力</t>
  </si>
  <si>
    <t>复方磺胺甲恶唑片</t>
  </si>
  <si>
    <t>0.48g*100s</t>
  </si>
  <si>
    <t>北大医药</t>
  </si>
  <si>
    <t>四川杨天生物</t>
  </si>
  <si>
    <t>莱阳市江波制药有限责任公司</t>
  </si>
  <si>
    <t>非洛地平缓释片</t>
  </si>
  <si>
    <t>0.6g*24s</t>
  </si>
  <si>
    <t>石家庄华诺</t>
  </si>
  <si>
    <t>速效救心丸</t>
  </si>
  <si>
    <t>40mg*60s*2瓶</t>
  </si>
  <si>
    <t>天津中新</t>
  </si>
  <si>
    <t>维C银翘片</t>
  </si>
  <si>
    <t>贵州百灵</t>
  </si>
  <si>
    <t>六味地黄丸(浓缩)</t>
  </si>
  <si>
    <t>200s</t>
  </si>
  <si>
    <t>太极重庆二厂</t>
  </si>
  <si>
    <t>杞菊地黄丸</t>
  </si>
  <si>
    <t>连花清瘟胶囊</t>
  </si>
  <si>
    <t>0.35g*24s</t>
  </si>
  <si>
    <t>石家庄</t>
  </si>
  <si>
    <t>银杏蜜环口服液</t>
  </si>
  <si>
    <t>云南白药膏</t>
  </si>
  <si>
    <t>6.5*10</t>
  </si>
  <si>
    <t>云南白药无锡</t>
  </si>
  <si>
    <t>复方倍氯米松樟脑乳膏</t>
  </si>
  <si>
    <t>10g</t>
  </si>
  <si>
    <t>福建三明 天泰</t>
  </si>
  <si>
    <t>蒲地蓝消炎片</t>
  </si>
  <si>
    <t>0.3g*24s</t>
  </si>
  <si>
    <t>山东仙河</t>
  </si>
  <si>
    <t>消核片</t>
  </si>
  <si>
    <t>0.46g*60s</t>
  </si>
  <si>
    <t>维U颠茄铝胶囊II（斯达舒胶囊）</t>
  </si>
  <si>
    <t>16s</t>
  </si>
  <si>
    <t>修正药业</t>
  </si>
  <si>
    <t>罗红霉素胶囊</t>
  </si>
  <si>
    <t>150mg*12s</t>
  </si>
  <si>
    <t>阿莫西林胶囊</t>
  </si>
  <si>
    <t>0.25g*50s</t>
  </si>
  <si>
    <t>哈药总厂</t>
  </si>
  <si>
    <t>鼻渊舒口服液</t>
  </si>
  <si>
    <t>成都华神</t>
  </si>
  <si>
    <t>藿香正气口服液</t>
  </si>
  <si>
    <t>太极重庆涪陵</t>
  </si>
  <si>
    <t>酒石酸美托洛尔片(倍他乐克)</t>
  </si>
  <si>
    <t>25mg*20s</t>
  </si>
  <si>
    <t>复合维生素B片</t>
  </si>
  <si>
    <t>成都第一</t>
  </si>
  <si>
    <t>金水宝胶囊</t>
  </si>
  <si>
    <t>0.33g*72s</t>
  </si>
  <si>
    <t>江西济民可信金水宝</t>
  </si>
  <si>
    <t>四物胶囊</t>
  </si>
  <si>
    <t>10mg*6s</t>
  </si>
  <si>
    <t>三精司乐平</t>
  </si>
  <si>
    <t>4mg*15s</t>
  </si>
  <si>
    <t>哈药三精明水</t>
  </si>
  <si>
    <t>四川广元蓉成</t>
  </si>
  <si>
    <t>通宣理肺丸</t>
  </si>
  <si>
    <t>6g*50小袋</t>
  </si>
  <si>
    <t>太极四川绵阳</t>
  </si>
  <si>
    <t>藿胆丸</t>
  </si>
  <si>
    <t>广州王老吉</t>
  </si>
  <si>
    <t>伤湿止痛膏</t>
  </si>
  <si>
    <t>7*10*10</t>
  </si>
  <si>
    <t>正红花油</t>
  </si>
  <si>
    <t>成都东洋百信</t>
  </si>
  <si>
    <t>清凉油</t>
  </si>
  <si>
    <t>3g</t>
  </si>
  <si>
    <t>南通薄荷</t>
  </si>
  <si>
    <t>120s</t>
  </si>
  <si>
    <t>天津第六</t>
  </si>
  <si>
    <t>维U颠茄铝胶囊Ⅱ</t>
  </si>
  <si>
    <t>2.5g*6袋</t>
  </si>
  <si>
    <t>无极膏</t>
  </si>
  <si>
    <t>四川迪康成都</t>
  </si>
  <si>
    <t>冬凌草片</t>
  </si>
  <si>
    <t>0.25g*100s</t>
  </si>
  <si>
    <t>河南济源</t>
  </si>
  <si>
    <t>猴耳环消炎片</t>
  </si>
  <si>
    <t>广州花城</t>
  </si>
  <si>
    <t>腰痛片</t>
  </si>
  <si>
    <t>0.2g*100s</t>
  </si>
  <si>
    <t>远大医药</t>
  </si>
  <si>
    <t>十三味红花丸</t>
  </si>
  <si>
    <t>0.125g*30s</t>
  </si>
  <si>
    <t>罗红霉素分散片</t>
  </si>
  <si>
    <t>75mg*12s</t>
  </si>
  <si>
    <t>哈药大厂</t>
  </si>
  <si>
    <t>博福益普生</t>
  </si>
  <si>
    <t>清喉利咽颗粒</t>
  </si>
  <si>
    <t>5g*6袋</t>
  </si>
  <si>
    <t>桂龙药业</t>
  </si>
  <si>
    <t>大邑县人民医院</t>
  </si>
  <si>
    <t>仁寿县妇幼保健院</t>
  </si>
  <si>
    <t>都江堰市人民医院</t>
  </si>
  <si>
    <t>深圳英智科技有限公司</t>
  </si>
  <si>
    <t>四川医药工贸有限责任公司</t>
  </si>
  <si>
    <t>脉冲磁场刺激仪</t>
  </si>
  <si>
    <t>S-30</t>
  </si>
  <si>
    <t>深圳英智</t>
  </si>
  <si>
    <t>四川世博药业有限公司</t>
  </si>
  <si>
    <t>四川广元科伦医药贸易有限公司</t>
  </si>
  <si>
    <t>成都同乐康桥大药房连锁有限责任公司</t>
  </si>
  <si>
    <t>四川省川双大药房有限公司</t>
  </si>
  <si>
    <t>四川四和医药集团有限公司</t>
  </si>
  <si>
    <t>注射用哌拉西林钠舒巴坦钠</t>
  </si>
  <si>
    <t>1.25g</t>
  </si>
  <si>
    <t>贵阳新天药业股份有限公司</t>
  </si>
  <si>
    <t>成都市中西医结合医院</t>
  </si>
  <si>
    <t>夏枯草口服液</t>
  </si>
  <si>
    <t>贵阳新天</t>
  </si>
  <si>
    <t>安脑片</t>
  </si>
  <si>
    <t>0.5g*24s</t>
  </si>
  <si>
    <t>哈尔滨蒲公英</t>
  </si>
  <si>
    <t>成都康美药业有限公司</t>
  </si>
  <si>
    <t>红花黄色素氯化钠注射液</t>
  </si>
  <si>
    <t>山西华辉凯德</t>
  </si>
  <si>
    <t>成都一零一医药有限公司</t>
  </si>
  <si>
    <t>参芪十一味颗粒</t>
  </si>
  <si>
    <t>2g*24袋</t>
  </si>
  <si>
    <t>江西山高</t>
  </si>
  <si>
    <t>玉屏风颗粒</t>
  </si>
  <si>
    <t>5g*15袋</t>
  </si>
  <si>
    <t>广东环球</t>
  </si>
  <si>
    <t>琥珀酰明胶注射液</t>
  </si>
  <si>
    <t>500ml：20g</t>
  </si>
  <si>
    <t>吉林省长源药业</t>
  </si>
  <si>
    <t>注射用复合辅酶</t>
  </si>
  <si>
    <t>辅酶A100单位：辅酶I0.1</t>
  </si>
  <si>
    <t>北京双鹭</t>
  </si>
  <si>
    <t>氨甲环酸氯化钠注射液</t>
  </si>
  <si>
    <t>100ml：1.0g：0.7g</t>
  </si>
  <si>
    <t>长春天诚</t>
  </si>
  <si>
    <t>丁酸氢化可的松乳膏</t>
  </si>
  <si>
    <t>10g：10mg</t>
  </si>
  <si>
    <t>四川佰草合医药有限公司</t>
  </si>
  <si>
    <t>洛芬待因缓释片</t>
  </si>
  <si>
    <t>20s</t>
  </si>
  <si>
    <t>阿奇霉素肠溶片</t>
  </si>
  <si>
    <t>0.125g*24s</t>
  </si>
  <si>
    <t>氨甲苯酸氯化钠注射液</t>
  </si>
  <si>
    <t>江苏晨牌</t>
  </si>
  <si>
    <t>硼酸</t>
  </si>
  <si>
    <t>自贡鸿鹤</t>
  </si>
  <si>
    <t>门冬氨酸鸟氨酸颗粒</t>
  </si>
  <si>
    <t>武汉启瑞</t>
  </si>
  <si>
    <t>四川佳乐安医药有限公司</t>
  </si>
  <si>
    <t>硝呋太尔制霉素阴道软胶囊</t>
  </si>
  <si>
    <t>国药川抗</t>
  </si>
  <si>
    <t>头孢地尼分散片</t>
  </si>
  <si>
    <t>广东博洲</t>
  </si>
  <si>
    <t>成都市圣嘉医药有限公司</t>
  </si>
  <si>
    <t>奥硝唑氯化钠注射液</t>
  </si>
  <si>
    <t>0.5g：100ml</t>
  </si>
  <si>
    <t>注射用生长抑素</t>
  </si>
  <si>
    <t>3mg</t>
  </si>
  <si>
    <t>醋酸奥曲肽注射液</t>
  </si>
  <si>
    <t>1mg：0.1g</t>
  </si>
  <si>
    <t>广东星昊</t>
  </si>
  <si>
    <t>四川广和药业有限责任公司</t>
  </si>
  <si>
    <t>前列地尔注射液</t>
  </si>
  <si>
    <t>2ml：10ug</t>
  </si>
  <si>
    <t>哈药生物</t>
  </si>
  <si>
    <t>盐酸氨基葡萄糖片</t>
  </si>
  <si>
    <t>0.24g*42s</t>
  </si>
  <si>
    <t>四川新斯顿</t>
  </si>
  <si>
    <t>丙泊酚中/长链脂肪乳注射液</t>
  </si>
  <si>
    <t>四川国瑞</t>
  </si>
  <si>
    <t>枸橼酸坦度螺酮胶囊</t>
  </si>
  <si>
    <t>5mg*48s</t>
  </si>
  <si>
    <t>四川科瑞德</t>
  </si>
  <si>
    <t>盐酸替扎尼定片</t>
  </si>
  <si>
    <t>1mg*48s</t>
  </si>
  <si>
    <t>注射用鼠神经生长因子</t>
  </si>
  <si>
    <t>舒泰神</t>
  </si>
  <si>
    <t>1mg：0.1mg</t>
  </si>
  <si>
    <t>四川合升创展医药有限责任公司</t>
  </si>
  <si>
    <t>氯化钠</t>
  </si>
  <si>
    <t>1kg</t>
  </si>
  <si>
    <t>四川顺天生物医药有限公司</t>
  </si>
  <si>
    <t>注射用尖吻蝮蛇血凝酶</t>
  </si>
  <si>
    <t>1单位</t>
  </si>
  <si>
    <t>北京康辰</t>
  </si>
  <si>
    <t>四川世瑞药业有限公司</t>
  </si>
  <si>
    <t>注射用腺苷钴胺</t>
  </si>
  <si>
    <t>0.5mg</t>
  </si>
  <si>
    <t>重庆药友</t>
  </si>
  <si>
    <t>250ml：0.5g</t>
  </si>
  <si>
    <t>盐酸纳美芬注射液</t>
  </si>
  <si>
    <t>1ml：0.1mg</t>
  </si>
  <si>
    <t>成都市第二人民医院</t>
  </si>
  <si>
    <t>宁泌泰胶囊</t>
  </si>
  <si>
    <t>注射用美洛西林钠舒巴坦钠</t>
  </si>
  <si>
    <t>20ml：0.5g</t>
  </si>
  <si>
    <t>注射用血塞通</t>
  </si>
  <si>
    <t>哈尔滨珍宝</t>
  </si>
  <si>
    <t>50ml：0.5g</t>
  </si>
  <si>
    <t>四川蜀瀚药业有限公司</t>
  </si>
  <si>
    <t>清脑复神液</t>
  </si>
  <si>
    <t>四川中方</t>
  </si>
  <si>
    <t>成都市第七人民医院</t>
  </si>
  <si>
    <t>复方氨基酸注射液（3AA）</t>
  </si>
  <si>
    <t>250ml</t>
  </si>
  <si>
    <t>宜昌三峡</t>
  </si>
  <si>
    <t>复方氨基酸注射液（9AA）</t>
  </si>
  <si>
    <t>注射用哌拉西林钠他唑巴坦钠</t>
  </si>
  <si>
    <t>2.25g</t>
  </si>
  <si>
    <t>四川欣吉利医药有限责任公司</t>
  </si>
  <si>
    <t>成都市公共卫生临床医疗中心</t>
  </si>
  <si>
    <t>硫普罗宁注射液</t>
  </si>
  <si>
    <t>2ml：0.1g</t>
  </si>
  <si>
    <t>江苏神龙</t>
  </si>
  <si>
    <t>成都市第三人民医院</t>
  </si>
  <si>
    <t>四川天纵医药有限公司</t>
  </si>
  <si>
    <t>胎盘多肽注射液</t>
  </si>
  <si>
    <t>4ml</t>
  </si>
  <si>
    <t>贵州泰邦生物</t>
  </si>
  <si>
    <t>盐酸右美托咪定注射液</t>
  </si>
  <si>
    <t>2ml：0.2mg</t>
  </si>
  <si>
    <t>四川星银长新药业有限公司</t>
  </si>
  <si>
    <t>注射用头孢西丁钠</t>
  </si>
  <si>
    <t>头孢克洛胶囊</t>
  </si>
  <si>
    <t>甲硝唑片</t>
  </si>
  <si>
    <t>0.2g*21s</t>
  </si>
  <si>
    <t>山东罗欣</t>
  </si>
  <si>
    <t>南京正科医药股份有限公司</t>
  </si>
  <si>
    <t>托拉塞米片</t>
  </si>
  <si>
    <t>10mg*12s</t>
  </si>
  <si>
    <t>南京正科</t>
  </si>
  <si>
    <t>羟乙基淀粉130/0.4氯化钠注射液</t>
  </si>
  <si>
    <t>500ml：30g</t>
  </si>
  <si>
    <t>成都正康</t>
  </si>
  <si>
    <t>中国大冢制药有限公司</t>
  </si>
  <si>
    <t>50%葡萄糖注射液</t>
  </si>
  <si>
    <t>20ml：10g</t>
  </si>
  <si>
    <t>中国大冢</t>
  </si>
  <si>
    <t>醋酸去氨加压素注射液</t>
  </si>
  <si>
    <t>1ml：15ug</t>
  </si>
  <si>
    <t>深圳翰宇</t>
  </si>
  <si>
    <t>注射用克林霉素磷酸酯</t>
  </si>
  <si>
    <t>0.6g</t>
  </si>
  <si>
    <t>珠海亿邦</t>
  </si>
  <si>
    <t>利巴韦林片</t>
  </si>
  <si>
    <t>四川美大康</t>
  </si>
  <si>
    <t>成都华宇</t>
  </si>
  <si>
    <t>注射用法莫替丁</t>
  </si>
  <si>
    <t>海南双成</t>
  </si>
  <si>
    <t>螺内酯片</t>
  </si>
  <si>
    <t>杭州民生</t>
  </si>
  <si>
    <t>四川省森鸿医药原料有限公司</t>
  </si>
  <si>
    <t>头孢克肟胶囊</t>
  </si>
  <si>
    <t>硝苯地平片</t>
  </si>
  <si>
    <t>四川南格尔生物科技有限公司</t>
  </si>
  <si>
    <t>血液保存液(I)</t>
  </si>
  <si>
    <t>四川南格尔</t>
  </si>
  <si>
    <t>清淋颗粒</t>
  </si>
  <si>
    <t>四川绵阳一康</t>
  </si>
  <si>
    <t>三六三医院</t>
  </si>
  <si>
    <t>电子血压计</t>
  </si>
  <si>
    <t>HEM-8611</t>
  </si>
  <si>
    <t>欧姆龙</t>
  </si>
  <si>
    <t>HEM-7200</t>
  </si>
  <si>
    <t>7#</t>
  </si>
  <si>
    <t>浙江欧健</t>
  </si>
  <si>
    <t>一次性使用橡胶检查手套</t>
  </si>
  <si>
    <t>中</t>
  </si>
  <si>
    <t>广州加明</t>
  </si>
  <si>
    <t>小</t>
  </si>
  <si>
    <t>四川省倍康医疗器械有限公司</t>
  </si>
  <si>
    <t>液基细胞处理试剂盒</t>
  </si>
  <si>
    <t>/</t>
  </si>
  <si>
    <t>美国LGM</t>
  </si>
  <si>
    <t>132℃压力蒸气灭菌化学指示卡</t>
  </si>
  <si>
    <t>北京四环卫生</t>
  </si>
  <si>
    <t>医用胶带</t>
  </si>
  <si>
    <t>透明通气性1527-0</t>
  </si>
  <si>
    <t>明尼苏达</t>
  </si>
  <si>
    <t>安必洁多酶清洗液</t>
  </si>
  <si>
    <t>5l</t>
  </si>
  <si>
    <t>3m中国</t>
  </si>
  <si>
    <t>样本固定液</t>
  </si>
  <si>
    <t>2500ml</t>
  </si>
  <si>
    <t>广州维格斯</t>
  </si>
  <si>
    <t>一次性使用手术包</t>
  </si>
  <si>
    <t>新乡市亚太</t>
  </si>
  <si>
    <t>微孔通气胶带</t>
  </si>
  <si>
    <t>1530-1</t>
  </si>
  <si>
    <t>丝线编织非吸收性缝线</t>
  </si>
  <si>
    <t>不带针SA84G 3-0</t>
  </si>
  <si>
    <t>强生中国</t>
  </si>
  <si>
    <t>不带针SA86G 0</t>
  </si>
  <si>
    <t>不带针SA845G 2-0/t</t>
  </si>
  <si>
    <t>一次性使用无菌梅花头导尿引流管</t>
  </si>
  <si>
    <t>24fr</t>
  </si>
  <si>
    <t>湛江市事达</t>
  </si>
  <si>
    <t>甘油</t>
  </si>
  <si>
    <t>医用脱脂纱布垫</t>
  </si>
  <si>
    <t>8*8*8</t>
  </si>
  <si>
    <t>成都市卫生</t>
  </si>
  <si>
    <t>成都市新津事丰医疗器械有限公司</t>
  </si>
  <si>
    <t>医用脱脂纱布块</t>
  </si>
  <si>
    <t>30*40*2</t>
  </si>
  <si>
    <t>成都市新津事丰</t>
  </si>
  <si>
    <t>CR413</t>
  </si>
  <si>
    <t>上海浦东金环</t>
  </si>
  <si>
    <t>一次性使用硅橡胶引流管</t>
  </si>
  <si>
    <t>F28</t>
  </si>
  <si>
    <t>扬州新星</t>
  </si>
  <si>
    <t>F32</t>
  </si>
  <si>
    <t>无菌保护套</t>
  </si>
  <si>
    <t>7*10CM</t>
  </si>
  <si>
    <t>广州雅夫</t>
  </si>
  <si>
    <t>四川道盛商贸有限公司</t>
  </si>
  <si>
    <t>3m爱护免洗外科洗手液</t>
  </si>
  <si>
    <t>1000ml</t>
  </si>
  <si>
    <t>载玻片</t>
  </si>
  <si>
    <t>7105P型</t>
  </si>
  <si>
    <t>江苏海门世泰</t>
  </si>
  <si>
    <t>安必洁医用超声耦合剂</t>
  </si>
  <si>
    <t>12g</t>
  </si>
  <si>
    <t>重庆安碧捷</t>
  </si>
  <si>
    <t>灭菌橡胶外科手套</t>
  </si>
  <si>
    <t>6.5#</t>
  </si>
  <si>
    <t>上海科邦</t>
  </si>
  <si>
    <t>宁波浩宇医疗器械有限公司</t>
  </si>
  <si>
    <t>干式胶片</t>
  </si>
  <si>
    <t>DT2B 14*17*100</t>
  </si>
  <si>
    <t>爱克发无锡</t>
  </si>
  <si>
    <t>成都裕康医疗设备有限公司</t>
  </si>
  <si>
    <t>柯达DV医用红外激光胶片</t>
  </si>
  <si>
    <t>DVB+ 14*17</t>
  </si>
  <si>
    <t>锐珂厦门</t>
  </si>
  <si>
    <t>天津博安医用有限公司</t>
  </si>
  <si>
    <t>医用手术薄膜</t>
  </si>
  <si>
    <t>20*15</t>
  </si>
  <si>
    <t>江西3L</t>
  </si>
  <si>
    <t>一次性使用引流袋</t>
  </si>
  <si>
    <t>山东威高</t>
  </si>
  <si>
    <t>多酶清洗液</t>
  </si>
  <si>
    <t>2.5l</t>
  </si>
  <si>
    <t>安徽先科四环</t>
  </si>
  <si>
    <t>灭菌手术刀片</t>
  </si>
  <si>
    <t>12#</t>
  </si>
  <si>
    <t>R413</t>
  </si>
  <si>
    <t>医用酒精</t>
  </si>
  <si>
    <t>500ml 75%</t>
  </si>
  <si>
    <t>成都蜀都</t>
  </si>
  <si>
    <t>成都沪江医疗器械有限公司</t>
  </si>
  <si>
    <t>医用保健制氧机</t>
  </si>
  <si>
    <t>ST-03型</t>
  </si>
  <si>
    <t>北京神鹿</t>
  </si>
  <si>
    <t>13*14*6</t>
  </si>
  <si>
    <t>南京康煜医疗用品有限公司</t>
  </si>
  <si>
    <t>病理标本袋</t>
  </si>
  <si>
    <t>小号</t>
  </si>
  <si>
    <t>南京康煜</t>
  </si>
  <si>
    <t>R316</t>
  </si>
  <si>
    <t>r216</t>
  </si>
  <si>
    <t>一次性使用硅橡胶导尿管</t>
  </si>
  <si>
    <t>F8</t>
  </si>
  <si>
    <t>扬州市新星</t>
  </si>
  <si>
    <t>3M医用无纺布包装材料</t>
  </si>
  <si>
    <t>60*60</t>
  </si>
  <si>
    <t>四川德润诚明科技有限公司</t>
  </si>
  <si>
    <t>一次性活检针</t>
  </si>
  <si>
    <t>MC1616</t>
  </si>
  <si>
    <t>美国 Bard</t>
  </si>
  <si>
    <t>DVB+ 8*10</t>
  </si>
  <si>
    <t>DVB+ 10*12</t>
  </si>
  <si>
    <t>3m医用胶带</t>
  </si>
  <si>
    <t>24*9.1</t>
  </si>
  <si>
    <t>25.4*76.2*1-1.2</t>
  </si>
  <si>
    <t>盐城信泰</t>
  </si>
  <si>
    <t>14*150</t>
  </si>
  <si>
    <t>成都明森医疗器械有限责任公司</t>
  </si>
  <si>
    <t>一次性使用无菌医用帽</t>
  </si>
  <si>
    <t>MS/YYM-A</t>
  </si>
  <si>
    <t>成都明森</t>
  </si>
  <si>
    <t>3m安必洁多酶清洗液</t>
  </si>
  <si>
    <t>天然橡胶导尿管3腔</t>
  </si>
  <si>
    <t>F22</t>
  </si>
  <si>
    <t>B。braun</t>
  </si>
  <si>
    <t>带线缝合针</t>
  </si>
  <si>
    <t>5/0双针 3*10</t>
  </si>
  <si>
    <t>宁波医用缝合针有限公司</t>
  </si>
  <si>
    <t>CR434</t>
  </si>
  <si>
    <t>成都佰特力医疗器械有限公司</t>
  </si>
  <si>
    <t>速干手消毒液</t>
  </si>
  <si>
    <t>四川联发</t>
  </si>
  <si>
    <t>成都市华粤医疗器械贸易有限公司</t>
  </si>
  <si>
    <t>不锈钢腰子盘</t>
  </si>
  <si>
    <t>中号</t>
  </si>
  <si>
    <t>潮安县宏超</t>
  </si>
  <si>
    <t>一次性使用无菌口腔护理包</t>
  </si>
  <si>
    <t>北京金新</t>
  </si>
  <si>
    <t>24*24*4</t>
  </si>
  <si>
    <t>飘安控股（河南）有限公司</t>
  </si>
  <si>
    <t>医用棉签</t>
  </si>
  <si>
    <t>5支</t>
  </si>
  <si>
    <t>II型15支</t>
  </si>
  <si>
    <t>一次性使用手术治疗巾</t>
  </si>
  <si>
    <t>60*40</t>
  </si>
  <si>
    <t>四川励图医疗器械有限公司</t>
  </si>
  <si>
    <t>一次性使用口罩</t>
  </si>
  <si>
    <t>耳挂</t>
  </si>
  <si>
    <t>成都市卫生材料厂</t>
  </si>
  <si>
    <t>医用脱脂棉球</t>
  </si>
  <si>
    <t>10个</t>
  </si>
  <si>
    <t>一次性使用闭式引流瓶</t>
  </si>
  <si>
    <t>1600ml</t>
  </si>
  <si>
    <t>苏州晶乐高分子</t>
  </si>
  <si>
    <t>一次性使用负压引流器</t>
  </si>
  <si>
    <t>3M压力蒸气灭菌包内化学指示卡</t>
  </si>
  <si>
    <t>美国3m</t>
  </si>
  <si>
    <t>3M压力蒸汽灭菌指示胶带</t>
  </si>
  <si>
    <t>1322l</t>
  </si>
  <si>
    <t>四川易仕隆科技开发有限公司</t>
  </si>
  <si>
    <t>医用缝合针</t>
  </si>
  <si>
    <t>NW1039</t>
  </si>
  <si>
    <t>FC1216</t>
  </si>
  <si>
    <t>上海医菱医疗器械销售有限公司</t>
  </si>
  <si>
    <t>医用弹性绷带</t>
  </si>
  <si>
    <t>100*4500</t>
  </si>
  <si>
    <t>上海医用敷料</t>
  </si>
  <si>
    <t>聚乙烯薄膜制一次性用卫生手套</t>
  </si>
  <si>
    <t>上海塑料群利</t>
  </si>
  <si>
    <t>一次性使用医用单</t>
  </si>
  <si>
    <t>140*70</t>
  </si>
  <si>
    <t>成都稳健利康</t>
  </si>
  <si>
    <t>一次性使用无菌导尿包</t>
  </si>
  <si>
    <t>18Fr 10ml</t>
  </si>
  <si>
    <t>成都稳健利康医疗用品有限公司</t>
  </si>
  <si>
    <t>一次性使用换药包</t>
  </si>
  <si>
    <t>A型</t>
  </si>
  <si>
    <t>成都稳健利康 华泰利</t>
  </si>
  <si>
    <t>一次性使用口罩帽子</t>
  </si>
  <si>
    <t>三层吊带口罩+弹力帽</t>
  </si>
  <si>
    <t>F18</t>
  </si>
  <si>
    <t>F20</t>
  </si>
  <si>
    <t>四川友邦企业有限公司</t>
  </si>
  <si>
    <t>一次性使用医用手术衣</t>
  </si>
  <si>
    <t>YB SSY A D</t>
  </si>
  <si>
    <t>四川友邦</t>
  </si>
  <si>
    <t>3m蒸汽灭菌化学测试包</t>
  </si>
  <si>
    <t>一次性使用无纺布包装材料</t>
  </si>
  <si>
    <t>50*50</t>
  </si>
  <si>
    <t>四川腾势科技有限公司</t>
  </si>
  <si>
    <t>医疗器械润滑防锈剂</t>
  </si>
  <si>
    <t>山东新华</t>
  </si>
  <si>
    <t>4-0</t>
  </si>
  <si>
    <t>（防风）</t>
  </si>
  <si>
    <t>成都福晓医疗器械有限公司</t>
  </si>
  <si>
    <t>健之素抗菌洗手液</t>
  </si>
  <si>
    <t>北京长江脉</t>
  </si>
  <si>
    <t>医用脱脂纱布</t>
  </si>
  <si>
    <t>8m</t>
  </si>
  <si>
    <t>X线胶片观察灯</t>
  </si>
  <si>
    <t>PD-HA 单联</t>
  </si>
  <si>
    <t>广东粤华</t>
  </si>
  <si>
    <t>成都伊红科技有限公司</t>
  </si>
  <si>
    <t>切片柜</t>
  </si>
  <si>
    <t>J-E1-1</t>
  </si>
  <si>
    <t>浙江金井金属</t>
  </si>
  <si>
    <t>蜡块柜</t>
  </si>
  <si>
    <t>J-E2-1</t>
  </si>
  <si>
    <t>便携式吸痰器</t>
  </si>
  <si>
    <t>7E-a</t>
  </si>
  <si>
    <t>江苏鱼跃</t>
  </si>
  <si>
    <t>电热恒温水温箱</t>
  </si>
  <si>
    <t>HH-W21-600</t>
  </si>
  <si>
    <t>上海跃进</t>
  </si>
  <si>
    <t>成都国光电气股份有限公司医院</t>
  </si>
  <si>
    <t>1ml*100mg*10z</t>
  </si>
  <si>
    <t>国药容生</t>
  </si>
  <si>
    <t>吲达帕胺片</t>
  </si>
  <si>
    <t>2.5mg*30s</t>
  </si>
  <si>
    <t>天麻蜜环菌片</t>
  </si>
  <si>
    <t>0.25g*36s</t>
  </si>
  <si>
    <t>山西</t>
  </si>
  <si>
    <t>浓氯化钠注射液</t>
  </si>
  <si>
    <t>10ml：1g*5支</t>
  </si>
  <si>
    <t>麝香壮骨膏</t>
  </si>
  <si>
    <t>7*10*8</t>
  </si>
  <si>
    <t>九寨沟天然</t>
  </si>
  <si>
    <t>麻仁软胶囊</t>
  </si>
  <si>
    <t>0.6g*20s</t>
  </si>
  <si>
    <t>天津中央</t>
  </si>
  <si>
    <t>吲哚美辛肠溶片</t>
  </si>
  <si>
    <t>25mg*100s</t>
  </si>
  <si>
    <t>复方黄连素片</t>
  </si>
  <si>
    <t>30mg*100s</t>
  </si>
  <si>
    <t>成都森科</t>
  </si>
  <si>
    <t>维生素B1片</t>
  </si>
  <si>
    <t>麻仁丸</t>
  </si>
  <si>
    <t>6g*5袋</t>
  </si>
  <si>
    <t>太极重庆桐君阁</t>
  </si>
  <si>
    <t>替硝唑片</t>
  </si>
  <si>
    <t>0.5g*8s</t>
  </si>
  <si>
    <t>山东鲁抗赛特</t>
  </si>
  <si>
    <t>氯化钾缓释片</t>
  </si>
  <si>
    <t>广州迈特兴华</t>
  </si>
  <si>
    <t>开塞露</t>
  </si>
  <si>
    <t>咳特灵胶囊</t>
  </si>
  <si>
    <t>30s</t>
  </si>
  <si>
    <t>阿魏酸哌嗪片</t>
  </si>
  <si>
    <t>50mg*50s</t>
  </si>
  <si>
    <t>硫酸庆大霉素注射液</t>
  </si>
  <si>
    <t>2ml:8万单位*10支</t>
  </si>
  <si>
    <t>河南润弘</t>
  </si>
  <si>
    <t>特非那丁片</t>
  </si>
  <si>
    <t>60mg*12s</t>
  </si>
  <si>
    <t>江苏联环</t>
  </si>
  <si>
    <t>盐酸地尔硫卓片</t>
  </si>
  <si>
    <t>30mg*40s</t>
  </si>
  <si>
    <t>浙江</t>
  </si>
  <si>
    <t>注射用盐酸氨溴索</t>
  </si>
  <si>
    <t>海南卫康</t>
  </si>
  <si>
    <t>康德乐（四川）医药有限公司</t>
  </si>
  <si>
    <t>康力欣胶囊</t>
  </si>
  <si>
    <t>云南</t>
  </si>
  <si>
    <t>呋塞米注射液</t>
  </si>
  <si>
    <t>2ml：20mg*10支</t>
  </si>
  <si>
    <t>维生素D3注射液</t>
  </si>
  <si>
    <t>1ml：7.5mg*1支</t>
  </si>
  <si>
    <t>上海通用</t>
  </si>
  <si>
    <t>华蟾素胶囊</t>
  </si>
  <si>
    <t>250mg*18s</t>
  </si>
  <si>
    <t>陕西东泰制药</t>
  </si>
  <si>
    <t>维生素B6注射液</t>
  </si>
  <si>
    <t>2ml：0.1g*10支</t>
  </si>
  <si>
    <t>珠海联邦中山</t>
  </si>
  <si>
    <t>盐酸胺碘酮片</t>
  </si>
  <si>
    <t>0.2g*24s</t>
  </si>
  <si>
    <t>武汉健民随州</t>
  </si>
  <si>
    <t>清扬噻嗪片</t>
  </si>
  <si>
    <t>盐酸特拉唑嗪片</t>
  </si>
  <si>
    <t>2mg*28s</t>
  </si>
  <si>
    <t>苏州东瑞</t>
  </si>
  <si>
    <t>浙江亚太</t>
  </si>
  <si>
    <t>川贝枇杷糖浆</t>
  </si>
  <si>
    <t>湖北东信</t>
  </si>
  <si>
    <t>头孢拉定胶囊</t>
  </si>
  <si>
    <t>山东鲁抗鲁原</t>
  </si>
  <si>
    <t>盐酸地芬尼多片</t>
  </si>
  <si>
    <t>25mg*30s</t>
  </si>
  <si>
    <t>邦迪牌苯扎氯铵贴</t>
  </si>
  <si>
    <t>硫糖铝咀嚼片</t>
  </si>
  <si>
    <t>海南通用康力</t>
  </si>
  <si>
    <t>盐酸利多卡因注射液</t>
  </si>
  <si>
    <t>5ml：0.1g*5支</t>
  </si>
  <si>
    <t>盐酸雷尼替丁胶囊</t>
  </si>
  <si>
    <t>0.15g*30s</t>
  </si>
  <si>
    <t>茶碱缓释片</t>
  </si>
  <si>
    <t>富马酸酮替芬片</t>
  </si>
  <si>
    <t>1mg*60s</t>
  </si>
  <si>
    <t>氯化钠注射液</t>
  </si>
  <si>
    <t>10ml：90mg*5支</t>
  </si>
  <si>
    <t>银杏酮酯滴丸</t>
  </si>
  <si>
    <t>5mg*120丸</t>
  </si>
  <si>
    <t>山西千汇</t>
  </si>
  <si>
    <t>成都三环医疗器械有限公司</t>
  </si>
  <si>
    <t>针灸针</t>
  </si>
  <si>
    <t>0.3*50</t>
  </si>
  <si>
    <t>苏州医疗</t>
  </si>
  <si>
    <t>一次性使用静脉输液针</t>
  </si>
  <si>
    <t>5.5#</t>
  </si>
  <si>
    <t>浙江欧健器材</t>
  </si>
  <si>
    <t>一次性使用咬嘴</t>
  </si>
  <si>
    <t>雾化器咬嘴</t>
  </si>
  <si>
    <t>扬州安宁</t>
  </si>
  <si>
    <t>10*10*8</t>
  </si>
  <si>
    <t>四川双陆医疗器械有限公司</t>
  </si>
  <si>
    <t>一次性使用无菌注射器</t>
  </si>
  <si>
    <t>5ml 0.7</t>
  </si>
  <si>
    <t>四川双陆</t>
  </si>
  <si>
    <t>碘伏消毒液</t>
  </si>
  <si>
    <t>成都中光消洗剂</t>
  </si>
  <si>
    <t>一次性使用输氧管</t>
  </si>
  <si>
    <t>S</t>
  </si>
  <si>
    <t>0.25*40</t>
  </si>
  <si>
    <t>RC411</t>
  </si>
  <si>
    <t>医用羊肠线</t>
  </si>
  <si>
    <t>2-0</t>
  </si>
  <si>
    <t>CR333</t>
  </si>
  <si>
    <t>吉林省合力益康医药有限责任公司</t>
  </si>
  <si>
    <t>崇州市中医医院</t>
  </si>
  <si>
    <t>益气补血片</t>
  </si>
  <si>
    <t>四平市吉特</t>
  </si>
  <si>
    <t>注射用头孢噻肟钠</t>
  </si>
  <si>
    <t>注射用磺苄西林钠</t>
  </si>
  <si>
    <t>湖南尔康湘药</t>
  </si>
  <si>
    <t>注射用亚叶酸钙</t>
  </si>
  <si>
    <t>100mg</t>
  </si>
  <si>
    <t>成都市龙泉驿区第一人民医院</t>
  </si>
  <si>
    <t>脂溶性维生素注射液</t>
  </si>
  <si>
    <t>注射用乙酰谷酰胺</t>
  </si>
  <si>
    <t>0.3g</t>
  </si>
  <si>
    <t>盐酸溴已新葡萄糖注射液</t>
  </si>
  <si>
    <t>100ml：4mg</t>
  </si>
  <si>
    <t>江西科伦</t>
  </si>
  <si>
    <t>50mg*12s</t>
  </si>
  <si>
    <t>盐酸溴己新葡萄糖注射液</t>
  </si>
  <si>
    <t>乙酰谷酰胺注射液</t>
  </si>
  <si>
    <t>5ml：0.25g</t>
  </si>
  <si>
    <t>山西振东</t>
  </si>
  <si>
    <t>注射用卡络磺钠</t>
  </si>
  <si>
    <t>四川阳光润禾药业有限公司</t>
  </si>
  <si>
    <t>中国五冶集团有限公司医院</t>
  </si>
  <si>
    <t>盐酸纳洛酮注射液</t>
  </si>
  <si>
    <t>1ml：0.4mg</t>
  </si>
  <si>
    <t>成都苑东</t>
  </si>
  <si>
    <t>四川铭维医药有限公司</t>
  </si>
  <si>
    <t>血塞通片</t>
  </si>
  <si>
    <t>云南维和</t>
  </si>
  <si>
    <t>氯雷他定片</t>
  </si>
  <si>
    <t>成都永康</t>
  </si>
  <si>
    <t>广东合鑫医药有限公司</t>
  </si>
  <si>
    <t>低分子量肝素钙注射液</t>
  </si>
  <si>
    <t>1ml：5000抗Xa因子国际单位</t>
  </si>
  <si>
    <t>海南通用同盟</t>
  </si>
  <si>
    <t>四川省银丹药品有限责任公司</t>
  </si>
  <si>
    <t>银丹心脑通软胶囊</t>
  </si>
  <si>
    <t>四川广顺堂药业有限公司</t>
  </si>
  <si>
    <t>缬沙坦胶囊</t>
  </si>
  <si>
    <t>80mg*14s</t>
  </si>
  <si>
    <t>天大药业 珠海</t>
  </si>
  <si>
    <t>四川创健医药贸易有限公司</t>
  </si>
  <si>
    <t>重组人粒细胞刺激因子注射液</t>
  </si>
  <si>
    <t>75ug</t>
  </si>
  <si>
    <t>海口市制药厂有限公司</t>
  </si>
  <si>
    <t>注射用头孢米诺钠</t>
  </si>
  <si>
    <t>海口制药</t>
  </si>
  <si>
    <t>山东鲁抗</t>
  </si>
  <si>
    <t>天麻素注射液</t>
  </si>
  <si>
    <t>2ml：200mg</t>
  </si>
  <si>
    <t>盐酸氨溴索注射液</t>
  </si>
  <si>
    <t>4ml：30mg</t>
  </si>
  <si>
    <t>肝素钠注射液</t>
  </si>
  <si>
    <t>2ml：1.25万u*10支</t>
  </si>
  <si>
    <t>成都市海通</t>
  </si>
  <si>
    <t>湖南一格</t>
  </si>
  <si>
    <t>甲钴胺片</t>
  </si>
  <si>
    <t>0.5mg*24s</t>
  </si>
  <si>
    <t>海南斯达</t>
  </si>
  <si>
    <t>盐酸左氧氟沙星氯化钠注射液</t>
  </si>
  <si>
    <t>100ml：0.2g：0.9</t>
  </si>
  <si>
    <t>格列美脲片</t>
  </si>
  <si>
    <t>2mg*20s</t>
  </si>
  <si>
    <t>财务康刻尔</t>
  </si>
  <si>
    <t>四川腾龙医药有限责任公司</t>
  </si>
  <si>
    <t>普伐他汀钠片</t>
  </si>
  <si>
    <t>10mg*10s</t>
  </si>
  <si>
    <t>尼麦角林胶囊</t>
  </si>
  <si>
    <t>15mg*10s</t>
  </si>
  <si>
    <t>注射用辅酶A</t>
  </si>
  <si>
    <t>100单位</t>
  </si>
  <si>
    <t>江苏晨牌邦德药业有限公司</t>
  </si>
  <si>
    <t>复方氯己定含漱液</t>
  </si>
  <si>
    <t>300ml</t>
  </si>
  <si>
    <t>注射用甘草酸二铵</t>
  </si>
  <si>
    <t>维生素K1注射液</t>
  </si>
  <si>
    <t>1ml：10mg*10支</t>
  </si>
  <si>
    <t>注射用阿奇霉素</t>
  </si>
  <si>
    <t>湖南科伦</t>
  </si>
  <si>
    <t>四川省第五人民医院</t>
  </si>
  <si>
    <t>10ml：1g</t>
  </si>
  <si>
    <t>眉山容合医药有限公司</t>
  </si>
  <si>
    <t>眉山市人民医院</t>
  </si>
  <si>
    <t>0.9%氯化钠注射液（立软）</t>
  </si>
  <si>
    <t>50ml：0.45g</t>
  </si>
  <si>
    <t>0.9%氯化钠注射液（PP瓶）</t>
  </si>
  <si>
    <t>500ml：4.5g</t>
  </si>
  <si>
    <t>葡萄糖注射液（5%</t>
  </si>
  <si>
    <t>250ml：12.5g</t>
  </si>
  <si>
    <t>5%葡萄糖注射液</t>
  </si>
  <si>
    <t>100ml：5g</t>
  </si>
  <si>
    <t>500ml：25g</t>
  </si>
  <si>
    <t>0.9%氯化钠注射液</t>
  </si>
  <si>
    <t>100ml：0.9g</t>
  </si>
  <si>
    <t>250ml：2.25g</t>
  </si>
  <si>
    <t>灭菌注射用水</t>
  </si>
  <si>
    <t>葡萄糖氯化钠注射液</t>
  </si>
  <si>
    <t>葡萄糖氯化钠注射液（可立袋）</t>
  </si>
  <si>
    <t>250ml：12.25g</t>
  </si>
  <si>
    <t>10%葡萄糖注射液</t>
  </si>
  <si>
    <t>250ml：25g</t>
  </si>
  <si>
    <t>氯化钠注射液（0.9%）</t>
  </si>
  <si>
    <t>四川民康药业有限公司</t>
  </si>
  <si>
    <t>甲磺酸左氧氟沙星氯化钠注射液</t>
  </si>
  <si>
    <t>100ml：0.2g</t>
  </si>
  <si>
    <t>华润双鹤</t>
  </si>
  <si>
    <t>醋酸泼尼松片</t>
  </si>
  <si>
    <t>上海信谊</t>
  </si>
  <si>
    <t>硝酸甘油注射液</t>
  </si>
  <si>
    <t>四川九华益生医药有限公司</t>
  </si>
  <si>
    <t>葡萄糖酸钙注射液</t>
  </si>
  <si>
    <t>四川美大康华康</t>
  </si>
  <si>
    <t>注射用促肝细胞生长素</t>
  </si>
  <si>
    <t>长春海悦</t>
  </si>
  <si>
    <t>肾石通颗粒</t>
  </si>
  <si>
    <t>15g*10袋</t>
  </si>
  <si>
    <t>江西南昌</t>
  </si>
  <si>
    <t>成都昇和医药有限责任公司</t>
  </si>
  <si>
    <t>盐酸格拉司琼注射液</t>
  </si>
  <si>
    <t>3ml：3mg</t>
  </si>
  <si>
    <t>四川升和</t>
  </si>
  <si>
    <t>北京益民</t>
  </si>
  <si>
    <t>30ml：4瓶</t>
  </si>
  <si>
    <t>扬州市三药</t>
  </si>
  <si>
    <t>甲磺酸左氧氟沙星注射液</t>
  </si>
  <si>
    <t>注射用环磷腺苷葡胺</t>
  </si>
  <si>
    <t>30mg</t>
  </si>
  <si>
    <t>江西南昌桑海</t>
  </si>
  <si>
    <t>醋酸地塞米松片</t>
  </si>
  <si>
    <t>0.75mg*100s</t>
  </si>
  <si>
    <t>林州市亚神</t>
  </si>
  <si>
    <t>眉山老年病医院</t>
  </si>
  <si>
    <t>盐酸曲美他嗪片</t>
  </si>
  <si>
    <t>20mg*30s</t>
  </si>
  <si>
    <t>山东惠诺</t>
  </si>
  <si>
    <t>山东新华鲁抗医药有限公司</t>
  </si>
  <si>
    <t>复方氨基酸注射液（18AA-II）</t>
  </si>
  <si>
    <t>250ml：21.25</t>
  </si>
  <si>
    <t>100ml:0.2g:0.9</t>
  </si>
  <si>
    <t>石药集团远大(大连)制药有限公司</t>
  </si>
  <si>
    <t>盐酸吡格列酮片</t>
  </si>
  <si>
    <t>15mg*14s</t>
  </si>
  <si>
    <t>石药远大</t>
  </si>
  <si>
    <t>山东齐都</t>
  </si>
  <si>
    <t>苏州二叶</t>
  </si>
  <si>
    <t>注射用亚胺培南西司他丁钠</t>
  </si>
  <si>
    <t>成都法和药业有限责任公司</t>
  </si>
  <si>
    <t>双歧杆菌三联活菌肠溶胶囊</t>
  </si>
  <si>
    <t>210mg*24s</t>
  </si>
  <si>
    <t>甘露聚糖肽片</t>
  </si>
  <si>
    <t>0.5g</t>
  </si>
  <si>
    <t>华北制药河北华</t>
  </si>
  <si>
    <t>湖南正清制药集团股份有限公司</t>
  </si>
  <si>
    <t>消糖灵胶囊</t>
  </si>
  <si>
    <t>湖南正清</t>
  </si>
  <si>
    <t>甲钴胺注射液</t>
  </si>
  <si>
    <t>0.5mg：1ml</t>
  </si>
  <si>
    <t>注射用绒促性素</t>
  </si>
  <si>
    <t>1000单位</t>
  </si>
  <si>
    <t>胞磷胆碱钠氯化钠胶囊</t>
  </si>
  <si>
    <t>北京万生</t>
  </si>
  <si>
    <t>2g：0.5g：24s</t>
  </si>
  <si>
    <t>海南凯健</t>
  </si>
  <si>
    <t>维D2乳酸钙片</t>
  </si>
  <si>
    <t>复方制剂36s</t>
  </si>
  <si>
    <t>海南中化联合制药工业股份有限公司</t>
  </si>
  <si>
    <t>二甲双胍格列本脲胶囊（I)</t>
  </si>
  <si>
    <t>250mg：1.25</t>
  </si>
  <si>
    <t>海南中化</t>
  </si>
  <si>
    <t>重庆市修源医药有限公司</t>
  </si>
  <si>
    <t>乳核内消液</t>
  </si>
  <si>
    <t>10ml*10支</t>
  </si>
  <si>
    <t>四川新鹿</t>
  </si>
  <si>
    <t>安神补脑胶囊</t>
  </si>
  <si>
    <t>深圳海海滨</t>
  </si>
  <si>
    <t>四川三精</t>
  </si>
  <si>
    <t>聚明胶肽注射液</t>
  </si>
  <si>
    <t>500ml：3.2g</t>
  </si>
  <si>
    <t>武汉大安</t>
  </si>
  <si>
    <t>青岛国大生物制药股份有限公司</t>
  </si>
  <si>
    <t>注射用鲑降钙素</t>
  </si>
  <si>
    <t>100iu</t>
  </si>
  <si>
    <t>青岛国大</t>
  </si>
  <si>
    <t>四川智同医药有限公司</t>
  </si>
  <si>
    <t>异氟烷</t>
  </si>
  <si>
    <t>山东科源</t>
  </si>
  <si>
    <t>20ml 1.2</t>
  </si>
  <si>
    <t>15cm*10支</t>
  </si>
  <si>
    <t>河南新飘安</t>
  </si>
  <si>
    <t>格列喹酮分散片</t>
  </si>
  <si>
    <t>江苏万高</t>
  </si>
  <si>
    <t>非诺贝特胶囊</t>
  </si>
  <si>
    <t>0.1g*20s</t>
  </si>
  <si>
    <t>广东先强</t>
  </si>
  <si>
    <t>成都诚信医药配送有限公司</t>
  </si>
  <si>
    <t>硫酸氢氯吡格雷片</t>
  </si>
  <si>
    <t>乐普</t>
  </si>
  <si>
    <t>广州白云山天心</t>
  </si>
  <si>
    <t>南京新百达</t>
  </si>
  <si>
    <t>奥硝唑片</t>
  </si>
  <si>
    <t>尼麦角林片</t>
  </si>
  <si>
    <t>10mg*24s</t>
  </si>
  <si>
    <t>美洛昔康胶囊</t>
  </si>
  <si>
    <t>7.5mg*10s</t>
  </si>
  <si>
    <t>2ml：0.5g*10支</t>
  </si>
  <si>
    <t>吉林省东北亚药业股份有限公司</t>
  </si>
  <si>
    <t>宫瘤宁胶囊</t>
  </si>
  <si>
    <t>0.45g*36s</t>
  </si>
  <si>
    <t>吉林东北亚</t>
  </si>
  <si>
    <t>广东逸舒制药股份有限公司</t>
  </si>
  <si>
    <t>氟康唑胶囊</t>
  </si>
  <si>
    <t>50mg*3s</t>
  </si>
  <si>
    <t>海南林恒</t>
  </si>
  <si>
    <t>注射用两性霉素B脂质体</t>
  </si>
  <si>
    <t>注射用头孢呋辛钠</t>
  </si>
  <si>
    <t>1.5g</t>
  </si>
  <si>
    <t>深圳信立泰</t>
  </si>
  <si>
    <t>布洛芬缓释胶囊</t>
  </si>
  <si>
    <t>0.3g*20s</t>
  </si>
  <si>
    <t>广州柏赛罗</t>
  </si>
  <si>
    <t>盐酸布比卡因注射液</t>
  </si>
  <si>
    <t>5ml：37.5mg</t>
  </si>
  <si>
    <t>上海朝晖</t>
  </si>
  <si>
    <t>阿法骨化醇软胶囊</t>
  </si>
  <si>
    <t>0.25ug*20s</t>
  </si>
  <si>
    <t>大连天宇奥森</t>
  </si>
  <si>
    <t>四川泰华堂医药保健品有限公司</t>
  </si>
  <si>
    <t>胞磷胆碱钠注射液</t>
  </si>
  <si>
    <t>2ml：0.25g*10支</t>
  </si>
  <si>
    <t>天津生物</t>
  </si>
  <si>
    <t>坤净栓</t>
  </si>
  <si>
    <t>3g*7s</t>
  </si>
  <si>
    <t>亚宝药业四川</t>
  </si>
  <si>
    <t>2ml：12500u</t>
  </si>
  <si>
    <t>12cm*10支</t>
  </si>
  <si>
    <t>大英县人民医院</t>
  </si>
  <si>
    <t>鹿瓜多肽注射液</t>
  </si>
  <si>
    <t>哈尔滨誉衡</t>
  </si>
  <si>
    <t>欧洲塞浦路斯</t>
  </si>
  <si>
    <t>成都科元医药有限公司</t>
  </si>
  <si>
    <t>吡拉西坦氯化钠注射液</t>
  </si>
  <si>
    <t>50ml：10g</t>
  </si>
  <si>
    <t>广安市广安区人民医院</t>
  </si>
  <si>
    <t>兰索拉唑肠溶片</t>
  </si>
  <si>
    <t>美洛昔康分散片</t>
  </si>
  <si>
    <t>7.5mg*12s</t>
  </si>
  <si>
    <t>射洪县人民医院</t>
  </si>
  <si>
    <t>枸橼酸莫沙必利胶囊</t>
  </si>
  <si>
    <t>江苏万高药业股份有限公司</t>
  </si>
  <si>
    <t>独一味软胶囊</t>
  </si>
  <si>
    <t>深圳四环医药有限公司</t>
  </si>
  <si>
    <t>注射用脑蛋白水解物</t>
  </si>
  <si>
    <t>游离氨基酸350mg</t>
  </si>
  <si>
    <t>哈尔滨三联</t>
  </si>
  <si>
    <t>2mg*24s</t>
  </si>
  <si>
    <t>四川麦克华诺医药有限公司</t>
  </si>
  <si>
    <t>盐酸戊乙奎醚注射液</t>
  </si>
  <si>
    <t>1ml：1mg</t>
  </si>
  <si>
    <t>成都力思特</t>
  </si>
  <si>
    <t>仁寿县人民医院</t>
  </si>
  <si>
    <t>国药集团成都信立邦生物制药有限公司</t>
  </si>
  <si>
    <t>注射用布美他尼</t>
  </si>
  <si>
    <t>1mg</t>
  </si>
  <si>
    <t>成都信立邦</t>
  </si>
  <si>
    <t>无锡市舒康医疗器械有限公司</t>
  </si>
  <si>
    <t>一次性切口保护套</t>
  </si>
  <si>
    <t>SHKB50/40-25/25</t>
  </si>
  <si>
    <t>无锡市舒康</t>
  </si>
  <si>
    <t>SHKA120-130</t>
  </si>
  <si>
    <t>SHKS270-280</t>
  </si>
  <si>
    <t>SHKS220-230</t>
  </si>
  <si>
    <t>SHKS150-160</t>
  </si>
  <si>
    <t>北京天衡药物研究院南阳天衡制药厂</t>
  </si>
  <si>
    <t>绵竹市精神病医院</t>
  </si>
  <si>
    <t>利培酮片</t>
  </si>
  <si>
    <t>1mg*20s</t>
  </si>
  <si>
    <t>天津药物研究院</t>
  </si>
  <si>
    <t>犍为县人民医院</t>
  </si>
  <si>
    <t>北京天衡南阳</t>
  </si>
  <si>
    <t>湖南千金协力药业有限公司</t>
  </si>
  <si>
    <t>四川先锋康医药有限公司</t>
  </si>
  <si>
    <t>水飞蓟宾葡甲胺片</t>
  </si>
  <si>
    <t>50mg*60s</t>
  </si>
  <si>
    <t>西藏金珠雅砻藏药有限责任公司</t>
  </si>
  <si>
    <t>青海南北药业有限公司</t>
  </si>
  <si>
    <t>十五味乳鹏丸</t>
  </si>
  <si>
    <t>12丸</t>
  </si>
  <si>
    <t>西藏金珠雅砻藏药</t>
  </si>
  <si>
    <t>湖北瑞成医药有限公司</t>
  </si>
  <si>
    <t>桂枝茯苓丸</t>
  </si>
  <si>
    <t>45丸*2板</t>
  </si>
  <si>
    <t>山西  邦</t>
  </si>
  <si>
    <t>成都市仁邦医药有限公司</t>
  </si>
  <si>
    <t>小儿肺咳颗粒</t>
  </si>
  <si>
    <t>2g*18袋</t>
  </si>
  <si>
    <t>天圣制药</t>
  </si>
  <si>
    <t>成都逸仙医药有限公司</t>
  </si>
  <si>
    <t>对乙酰氨基酚干混悬剂</t>
  </si>
  <si>
    <t>6.5g:0.5g</t>
  </si>
  <si>
    <t>双黄连颗粒</t>
  </si>
  <si>
    <t>5g*20袋</t>
  </si>
  <si>
    <t>哈尔滨儿童</t>
  </si>
  <si>
    <t>吉林敖东集团力源制药股份有限公司</t>
  </si>
  <si>
    <t>四川宜宾正源药业有限责任公司</t>
  </si>
  <si>
    <t>澳泰乐颗粒</t>
  </si>
  <si>
    <t>15g*9袋</t>
  </si>
  <si>
    <t>吉林敖东集团力源制药</t>
  </si>
  <si>
    <t>贵州飞云岭药业股份有限公司</t>
  </si>
  <si>
    <t>达州市朝阳医药有限责任公司</t>
  </si>
  <si>
    <t>益肺止咳胶囊</t>
  </si>
  <si>
    <t>贵州飞云岭</t>
  </si>
  <si>
    <t>江西国药有限责任公司</t>
  </si>
  <si>
    <t>复方柳菊片</t>
  </si>
  <si>
    <t>0.58g*12s*4板</t>
  </si>
  <si>
    <t>江西国药</t>
  </si>
  <si>
    <t>四川昌福药业有限公司</t>
  </si>
  <si>
    <t>四川健生堂医药有限公司</t>
  </si>
  <si>
    <t>泸州本草堂医药有限公司</t>
  </si>
  <si>
    <t>补金片</t>
  </si>
  <si>
    <t>通化百信</t>
  </si>
  <si>
    <t>台州市洪福堂医药连锁有限公司</t>
  </si>
  <si>
    <t>吉林省仁坤医药有限公司</t>
  </si>
  <si>
    <t>芜湖张恒春药业有限公司</t>
  </si>
  <si>
    <t>达州市天泰药业集团有限公司</t>
  </si>
  <si>
    <t>肺结核丸</t>
  </si>
  <si>
    <t>81g</t>
  </si>
  <si>
    <t>芜湖张恒春</t>
  </si>
  <si>
    <t>杭州苏泊尔南洋药业有限公司</t>
  </si>
  <si>
    <t>四川兴科林药业有限公司</t>
  </si>
  <si>
    <t>异福胶囊</t>
  </si>
  <si>
    <t>0.45g*30s</t>
  </si>
  <si>
    <t>浙江南洋</t>
  </si>
  <si>
    <t>宜宾众生医药有限公司</t>
  </si>
  <si>
    <t>威海市天福医药有限公司</t>
  </si>
  <si>
    <t>四川省杏杰医药有限公司</t>
  </si>
  <si>
    <t>太极集团四川德阳荣升药业有限公司</t>
  </si>
  <si>
    <t>葡萄糖酸钙锌口服溶液</t>
  </si>
  <si>
    <t>10ml*24支</t>
  </si>
  <si>
    <t>澳诺（中国）</t>
  </si>
  <si>
    <t>成都市新都区中医医院</t>
  </si>
  <si>
    <t>成都市妇女儿童中心医院</t>
  </si>
  <si>
    <t>丹鳖胶囊</t>
  </si>
  <si>
    <t>0.38g*45s</t>
  </si>
  <si>
    <t>广州白云山潘高寿</t>
  </si>
  <si>
    <t>蓬溪县疾病预防控制中心</t>
  </si>
  <si>
    <t>利福平胶囊</t>
  </si>
  <si>
    <t>0.15g*100s</t>
  </si>
  <si>
    <t>沈阳双鼎制药有限公司</t>
  </si>
  <si>
    <t>巴州区疾病预防控制中心</t>
  </si>
  <si>
    <t>利福平注射液</t>
  </si>
  <si>
    <t>5ml</t>
  </si>
  <si>
    <t>四川安博特安全防护科技有限公司</t>
  </si>
  <si>
    <t>宜宾市江安县疾病预防控制中心</t>
  </si>
  <si>
    <t>防颗粒物口罩</t>
  </si>
  <si>
    <t>3M8210CN</t>
  </si>
  <si>
    <t>美国3M公司</t>
  </si>
  <si>
    <t>SDK</t>
  </si>
  <si>
    <t>新乡市大方</t>
  </si>
  <si>
    <t>普通脱脂纱布口罩</t>
  </si>
  <si>
    <t>16层</t>
  </si>
  <si>
    <t>四川遂宁康达</t>
  </si>
  <si>
    <t>过氧乙酸</t>
  </si>
  <si>
    <t>500ml*2</t>
  </si>
  <si>
    <t>四川乐康药用辅料</t>
  </si>
  <si>
    <t>四川德豪医药有限责任公司</t>
  </si>
  <si>
    <t>威远县疾病预防控制中心</t>
  </si>
  <si>
    <t>当飞利肝宁片</t>
  </si>
  <si>
    <t>0.45g*48s</t>
  </si>
  <si>
    <t>江西心正</t>
  </si>
  <si>
    <t>贵州金玖生物技术有限公司</t>
  </si>
  <si>
    <t>绵阳富临医院</t>
  </si>
  <si>
    <t>多糖止血修复生物胶液</t>
  </si>
  <si>
    <t>贵州金玖</t>
  </si>
  <si>
    <t>四川省科学城医院</t>
  </si>
  <si>
    <t>西安药材贸易中心有限公司</t>
  </si>
  <si>
    <t>开江县疾病预防控制中心</t>
  </si>
  <si>
    <t>抗痨胶囊</t>
  </si>
  <si>
    <t>0.5g*50s</t>
  </si>
  <si>
    <t>西安康拜尔</t>
  </si>
  <si>
    <t>肌苷片</t>
  </si>
  <si>
    <t>北京中新</t>
  </si>
  <si>
    <t>辽宁倍奇药业有限公司</t>
  </si>
  <si>
    <t>广汉市疾病预防控制中心</t>
  </si>
  <si>
    <t>对氨基水杨酸异烟肼片</t>
  </si>
  <si>
    <t>辽宁倍奇</t>
  </si>
  <si>
    <t>丙硫异烟胺肠溶片</t>
  </si>
  <si>
    <t>成都市金牛区荷花池社区卫生服务中心</t>
  </si>
  <si>
    <t>维妇康洗液</t>
  </si>
  <si>
    <t>成都芝芝</t>
  </si>
  <si>
    <t>复方锌布颗粒</t>
  </si>
  <si>
    <t>3g*12袋</t>
  </si>
  <si>
    <t>西安天一秦昆</t>
  </si>
  <si>
    <t>四川蜀南医药有限责任公司</t>
  </si>
  <si>
    <t>布洛芬缓释混悬液</t>
  </si>
  <si>
    <t>硝酸咪康唑阴道软胶囊</t>
  </si>
  <si>
    <t>0.4g*6s</t>
  </si>
  <si>
    <t>威海华新</t>
  </si>
  <si>
    <t>成都瑞泰药业有限公司</t>
  </si>
  <si>
    <t>金刚藤丸</t>
  </si>
  <si>
    <t>4g*9袋</t>
  </si>
  <si>
    <t>怀化正好</t>
  </si>
  <si>
    <t>100mg*12s</t>
  </si>
  <si>
    <t>金日制药</t>
  </si>
  <si>
    <t>50mg*12袋</t>
  </si>
  <si>
    <t>金陵药业南京</t>
  </si>
  <si>
    <t>乳果糖口服溶液</t>
  </si>
  <si>
    <t>60ml:40.02g</t>
  </si>
  <si>
    <t>四川健能</t>
  </si>
  <si>
    <t>四川瑞达医药有限公司</t>
  </si>
  <si>
    <t>口服补液盐III</t>
  </si>
  <si>
    <t>5.125g*6袋</t>
  </si>
  <si>
    <t>西安安健</t>
  </si>
  <si>
    <t>龙胆泻肝胶囊</t>
  </si>
  <si>
    <t>四川省新鹿</t>
  </si>
  <si>
    <t>成都第一制药有限公司</t>
  </si>
  <si>
    <t>益母草注射液</t>
  </si>
  <si>
    <t>0.5g:5ml</t>
  </si>
  <si>
    <t>湖南洞庭</t>
  </si>
  <si>
    <t>武汉同兴同德医药有限公司</t>
  </si>
  <si>
    <t>成都市金牛区妇幼保健院</t>
  </si>
  <si>
    <t>降温贴</t>
  </si>
  <si>
    <t>45mm*125mm*2帖</t>
  </si>
  <si>
    <t>武汉兵兵药业</t>
  </si>
  <si>
    <t>国药集团川抗制药</t>
  </si>
  <si>
    <t>四川德和医药有限责任公司</t>
  </si>
  <si>
    <t>小儿双清颗粒</t>
  </si>
  <si>
    <t>2g*20袋</t>
  </si>
  <si>
    <t>西藏诺迪康</t>
  </si>
  <si>
    <t>四川宏康医药有限公司</t>
  </si>
  <si>
    <t>碳酸钙D3颗粒</t>
  </si>
  <si>
    <t>北京康远</t>
  </si>
  <si>
    <t>四川众善药业有限公司</t>
  </si>
  <si>
    <t>小儿电解质补给注射液</t>
  </si>
  <si>
    <t>广东永正药业有限公司</t>
  </si>
  <si>
    <t>赖氨肌醇维B12口服溶液</t>
  </si>
  <si>
    <t>四川恒源医药科技有限公司</t>
  </si>
  <si>
    <t>西帕依固龈液</t>
  </si>
  <si>
    <t>新疆奇康哈博维药</t>
  </si>
  <si>
    <t>茜芷胶囊</t>
  </si>
  <si>
    <t>0.4g*30s</t>
  </si>
  <si>
    <t>甘肃扶正</t>
  </si>
  <si>
    <t>盐酸氨溴索口服溶液</t>
  </si>
  <si>
    <t>10ml:30mg*15支</t>
  </si>
  <si>
    <t>黑龙江中桂</t>
  </si>
  <si>
    <t>加味逍遥胶囊</t>
  </si>
  <si>
    <t>四川宝兴</t>
  </si>
  <si>
    <t>500ml:30g:4.5g</t>
  </si>
  <si>
    <t>青岛首和金海</t>
  </si>
  <si>
    <t>2ml:12500u</t>
  </si>
  <si>
    <t>四川欣福源药业有限公司</t>
  </si>
  <si>
    <t>注射用水溶性维生素</t>
  </si>
  <si>
    <t>复方</t>
  </si>
  <si>
    <t>安徽威尔曼</t>
  </si>
  <si>
    <t>2ml:15mg</t>
  </si>
  <si>
    <t>南京新百</t>
  </si>
  <si>
    <t>20ml:0.2g</t>
  </si>
  <si>
    <t>复方莪术油栓</t>
  </si>
  <si>
    <t>50mg*6s</t>
  </si>
  <si>
    <t>亚宝</t>
  </si>
  <si>
    <t>成都市成华区妇幼保健院</t>
  </si>
  <si>
    <t>夹江县疾病预防控制中心</t>
  </si>
  <si>
    <t>0.58g*48s</t>
  </si>
  <si>
    <t>中江县疾病预防控制中心</t>
  </si>
  <si>
    <t>81g/瓶</t>
  </si>
  <si>
    <t>绵竹市玉泉镇卫生院</t>
  </si>
  <si>
    <t>西咪替丁片</t>
  </si>
  <si>
    <t>成都锦华药业</t>
  </si>
  <si>
    <t>甲硝唑栓</t>
  </si>
  <si>
    <t>马应龙药业</t>
  </si>
  <si>
    <t>妇科调经片</t>
  </si>
  <si>
    <t>0.31g*18s*4板</t>
  </si>
  <si>
    <t>株洲千金</t>
  </si>
  <si>
    <t>妇科止带胶囊</t>
  </si>
  <si>
    <t>0.4g*12s*3板</t>
  </si>
  <si>
    <t>四川德元</t>
  </si>
  <si>
    <t>四川维奥</t>
  </si>
  <si>
    <t>国药集团新疆</t>
  </si>
  <si>
    <t>10mg*1000s</t>
  </si>
  <si>
    <t>绵竹市广济镇卫生院</t>
  </si>
  <si>
    <t>安徽宏业</t>
  </si>
  <si>
    <t>穿心莲片</t>
  </si>
  <si>
    <t>广西鸿博</t>
  </si>
  <si>
    <t>替勃龙片</t>
  </si>
  <si>
    <t>2.5mg*7s</t>
  </si>
  <si>
    <t>华润紫竹</t>
  </si>
  <si>
    <t>山东步长</t>
  </si>
  <si>
    <t>双黄连口服液</t>
  </si>
  <si>
    <t>20ml*10支</t>
  </si>
  <si>
    <t>河南福森</t>
  </si>
  <si>
    <t>石药集团欧意</t>
  </si>
  <si>
    <t>肺力咳合剂</t>
  </si>
  <si>
    <t>贵州健兴</t>
  </si>
  <si>
    <t>阿奇霉素片</t>
  </si>
  <si>
    <t>江苏润邦</t>
  </si>
  <si>
    <t>鲜竹沥</t>
  </si>
  <si>
    <t>30ml*8支</t>
  </si>
  <si>
    <t>四川省通园</t>
  </si>
  <si>
    <t>四川省中江神龙医药有限公司</t>
  </si>
  <si>
    <t>普乐安片</t>
  </si>
  <si>
    <t>楚雄老拨云堂</t>
  </si>
  <si>
    <t>天麻素片</t>
  </si>
  <si>
    <t>湖南千金湘药</t>
  </si>
  <si>
    <t>小儿贝诺酯维B1颗粒</t>
  </si>
  <si>
    <t>0.3g*12袋</t>
  </si>
  <si>
    <t>地奥集团成都药业</t>
  </si>
  <si>
    <t>德阳高新康复医院</t>
  </si>
  <si>
    <t>康妇炎胶囊</t>
  </si>
  <si>
    <t>0.4g*48s</t>
  </si>
  <si>
    <t>咳速停糖浆</t>
  </si>
  <si>
    <t>1ml:0.1mg</t>
  </si>
  <si>
    <t>武汉</t>
  </si>
  <si>
    <t>芪苈强心胶囊</t>
  </si>
  <si>
    <t>0.3g*12s*3板</t>
  </si>
  <si>
    <t>石家庄以岭</t>
  </si>
  <si>
    <t>复方氨基酸注射液（15AA）</t>
  </si>
  <si>
    <t>250ml:20g</t>
  </si>
  <si>
    <t>安徽丰原</t>
  </si>
  <si>
    <t>复方天麻颗粒</t>
  </si>
  <si>
    <t>15g*8袋</t>
  </si>
  <si>
    <t>湖南康寿</t>
  </si>
  <si>
    <t>绵竹友好医院</t>
  </si>
  <si>
    <t>广州市花城</t>
  </si>
  <si>
    <t>盐酸西替利嗪片</t>
  </si>
  <si>
    <t>成都恒瑞</t>
  </si>
  <si>
    <t>天津金耀集团湖北天药</t>
  </si>
  <si>
    <t>秋水仙碱片</t>
  </si>
  <si>
    <t>0.5mg*20s</t>
  </si>
  <si>
    <t>云南植物</t>
  </si>
  <si>
    <t>12s*2板</t>
  </si>
  <si>
    <t>100ml:0.5g</t>
  </si>
  <si>
    <t>广汉康骨医院</t>
  </si>
  <si>
    <t>250mg*24s</t>
  </si>
  <si>
    <t>澳美</t>
  </si>
  <si>
    <t>甘肃岷海</t>
  </si>
  <si>
    <t>琥珀酸美托洛尔缓释片</t>
  </si>
  <si>
    <t>47.5mg*7s</t>
  </si>
  <si>
    <t>太极集团重庆涪陵</t>
  </si>
  <si>
    <t>双歧杆菌乳杆菌三联活菌片</t>
  </si>
  <si>
    <t>内蒙古双奇</t>
  </si>
  <si>
    <t>碳酸氢钠注射液</t>
  </si>
  <si>
    <t>林州亚神</t>
  </si>
  <si>
    <t>京都念慈庵蜜炼川贝枇杷膏</t>
  </si>
  <si>
    <t>京都念慈庵</t>
  </si>
  <si>
    <t>颈复康颗粒</t>
  </si>
  <si>
    <t>5g*10袋</t>
  </si>
  <si>
    <t>颈复康</t>
  </si>
  <si>
    <t>血塞通注射液</t>
  </si>
  <si>
    <t>2ml:100mg*10支</t>
  </si>
  <si>
    <t>500ml:25g</t>
  </si>
  <si>
    <t>甘草酸二铵胶囊</t>
  </si>
  <si>
    <t>50mg*24s</t>
  </si>
  <si>
    <t>正大天晴</t>
  </si>
  <si>
    <t>0.2g*12s</t>
  </si>
  <si>
    <t>制霉素片</t>
  </si>
  <si>
    <t>50万单位/片*100s</t>
  </si>
  <si>
    <t>浙江震元</t>
  </si>
  <si>
    <t>西地碘含片</t>
  </si>
  <si>
    <t>1.5mg*12s*2袋</t>
  </si>
  <si>
    <t>国药集团容生制药</t>
  </si>
  <si>
    <t>金钱草颗粒</t>
  </si>
  <si>
    <t>0.1g*15s*2板</t>
  </si>
  <si>
    <t>国药控股星鲨制药（厦门）</t>
  </si>
  <si>
    <t>氟康唑氯化钠注射液</t>
  </si>
  <si>
    <t>100ml:0.2g</t>
  </si>
  <si>
    <t>多烯磷脂酰胆碱胶囊</t>
  </si>
  <si>
    <t>228mg*24s</t>
  </si>
  <si>
    <t>赛诺菲（北京）</t>
  </si>
  <si>
    <t>广州白云山星群</t>
  </si>
  <si>
    <t>马应龙麝香痔疮膏</t>
  </si>
  <si>
    <t>叶酸片</t>
  </si>
  <si>
    <t>常州制药厂</t>
  </si>
  <si>
    <t>20ml*20支</t>
  </si>
  <si>
    <t>安徽新和成皖南</t>
  </si>
  <si>
    <t>10ml:0.5g*5支</t>
  </si>
  <si>
    <t>注射用青霉素钠</t>
  </si>
  <si>
    <t>80万单位</t>
  </si>
  <si>
    <t>北京悦康凯悦</t>
  </si>
  <si>
    <t>浙江仙琚</t>
  </si>
  <si>
    <t>667mg/ml*15袋</t>
  </si>
  <si>
    <t>荷兰Solvay</t>
  </si>
  <si>
    <t>1ml:7.5mg*1支</t>
  </si>
  <si>
    <t>吲哚美辛呋喃唑酮栓</t>
  </si>
  <si>
    <t>5s*2板</t>
  </si>
  <si>
    <t>氨苄西林丙磺舒胶囊</t>
  </si>
  <si>
    <t>0.25g*18s</t>
  </si>
  <si>
    <t>广东寄灵</t>
  </si>
  <si>
    <t>维生素B6片</t>
  </si>
  <si>
    <t>感冒灵颗粒</t>
  </si>
  <si>
    <t>10g*9袋</t>
  </si>
  <si>
    <t>华润三九医药</t>
  </si>
  <si>
    <t>地衣芽孢杆菌活菌胶囊</t>
  </si>
  <si>
    <t>东北制药集团沈阳第一</t>
  </si>
  <si>
    <t>强力枇杷露</t>
  </si>
  <si>
    <t>贵州神奇</t>
  </si>
  <si>
    <t>地榆升白片</t>
  </si>
  <si>
    <t>0.1g*20s*2板</t>
  </si>
  <si>
    <t>成都地奥制药</t>
  </si>
  <si>
    <t>成都天台山制药</t>
  </si>
  <si>
    <t>左旋糖酐40葡萄糖注射液</t>
  </si>
  <si>
    <t>500ml:30g:2</t>
  </si>
  <si>
    <t>尼可刹米注射液</t>
  </si>
  <si>
    <t>1.5ml:0.375</t>
  </si>
  <si>
    <t>胃苏颗粒</t>
  </si>
  <si>
    <t>5g*3袋</t>
  </si>
  <si>
    <t>扬子江药业集团江苏制药</t>
  </si>
  <si>
    <t>仙灵骨葆胶囊</t>
  </si>
  <si>
    <t>0.5g*40s</t>
  </si>
  <si>
    <t>贵州同济堂</t>
  </si>
  <si>
    <t>血塞通分散片</t>
  </si>
  <si>
    <t>复方胃蛋白酶颗粒</t>
  </si>
  <si>
    <t>10g*18袋</t>
  </si>
  <si>
    <t>吉林省利华</t>
  </si>
  <si>
    <t>胞磷胆碱钠片</t>
  </si>
  <si>
    <t>济南利民制药</t>
  </si>
  <si>
    <t>2ml:0.5g*10支</t>
  </si>
  <si>
    <t>沙丁胺醇气雾剂</t>
  </si>
  <si>
    <t>0.1mg/200揿/瓶</t>
  </si>
  <si>
    <t>肌苷注射液</t>
  </si>
  <si>
    <t>2ml:0.1g*10支</t>
  </si>
  <si>
    <t>云南白药气雾剂</t>
  </si>
  <si>
    <t>50g+60g</t>
  </si>
  <si>
    <t>云南白药集团</t>
  </si>
  <si>
    <t>消癌平片</t>
  </si>
  <si>
    <t>陕西省科学院</t>
  </si>
  <si>
    <t>北京嘉林</t>
  </si>
  <si>
    <t>戊酸雌二醇片</t>
  </si>
  <si>
    <t>1mg*21s</t>
  </si>
  <si>
    <t>重庆和平</t>
  </si>
  <si>
    <t>25mg*24s</t>
  </si>
  <si>
    <t>三门峡博科医疗器械有限责任公司</t>
  </si>
  <si>
    <t>退热贴</t>
  </si>
  <si>
    <t>5cm*12cm*2贴</t>
  </si>
  <si>
    <t>三门峡博科医疗</t>
  </si>
  <si>
    <t>绵阳市游仙区妇幼保健院</t>
  </si>
  <si>
    <t>绵阳市人民医院</t>
  </si>
  <si>
    <t>成都市温江区疾病预防控制中心</t>
  </si>
  <si>
    <t>玻片盒</t>
  </si>
  <si>
    <t>江苏康健</t>
  </si>
  <si>
    <t>江苏康健医疗用品有限公司</t>
  </si>
  <si>
    <t>眉山市东坡区疾病预防控制中心</t>
  </si>
  <si>
    <t>痰盒KJ519-2</t>
  </si>
  <si>
    <t>惠州九惠药业贸易有限公司</t>
  </si>
  <si>
    <t>习水县疾病预防控制中心</t>
  </si>
  <si>
    <t>益肝灵片</t>
  </si>
  <si>
    <t>77mg*100s</t>
  </si>
  <si>
    <t>惠州市九惠制药</t>
  </si>
  <si>
    <t>宜宾市第二人民医院</t>
  </si>
  <si>
    <t>注射用醋酸奥曲肽</t>
  </si>
  <si>
    <t>0.1mg</t>
  </si>
  <si>
    <t>注射用拉氧头孢钠</t>
  </si>
  <si>
    <t>浙江惠迪森</t>
  </si>
  <si>
    <t>瑞阳</t>
  </si>
  <si>
    <t>东美医疗美容整形门诊部</t>
  </si>
  <si>
    <t>5ml:0.1g*5支</t>
  </si>
  <si>
    <t>硫酸阿托品注射液</t>
  </si>
  <si>
    <t>1ml:0.5mg*10支</t>
  </si>
  <si>
    <t>遂成药业</t>
  </si>
  <si>
    <t>广东逸舒</t>
  </si>
  <si>
    <t>0.15g*6s</t>
  </si>
  <si>
    <t>0.1g*60s</t>
  </si>
  <si>
    <t>氨甲苯酸注射液</t>
  </si>
  <si>
    <t>10ml:0.1g*5支</t>
  </si>
  <si>
    <t>扬州制药</t>
  </si>
  <si>
    <t>酚磺乙胺注射液</t>
  </si>
  <si>
    <t>贵州天地</t>
  </si>
  <si>
    <t>注射用还原型谷胱甘肽</t>
  </si>
  <si>
    <t>山东绿叶</t>
  </si>
  <si>
    <t>1g:5ml*5支</t>
  </si>
  <si>
    <t>500ml:4.5g</t>
  </si>
  <si>
    <t>100ml:0.9g</t>
  </si>
  <si>
    <t>安徽省巢湖市弘慈医疗器械有限公司</t>
  </si>
  <si>
    <t>抗酸染色液</t>
  </si>
  <si>
    <t>4*250ml</t>
  </si>
  <si>
    <t>安徽省巢湖市弘慈</t>
  </si>
  <si>
    <t>无锡福祈制药有限公司</t>
  </si>
  <si>
    <t>利福喷丁胶囊</t>
  </si>
  <si>
    <t>0.15g*20s</t>
  </si>
  <si>
    <t>四川省长征</t>
  </si>
  <si>
    <t>河北顺康医药有限公司</t>
  </si>
  <si>
    <t>至灵菌丝胶囊</t>
  </si>
  <si>
    <t>河北瑞森</t>
  </si>
  <si>
    <t>0.3g*15s</t>
  </si>
  <si>
    <t>吉林省力胜</t>
  </si>
  <si>
    <t>吡嗪酰胺片</t>
  </si>
  <si>
    <t>苏州弘森</t>
  </si>
  <si>
    <t>异烟肼片</t>
  </si>
  <si>
    <t>西安利君</t>
  </si>
  <si>
    <t>遂宁市船山区疾病预防控制中心</t>
  </si>
  <si>
    <t>湖南金之路医药有限公司</t>
  </si>
  <si>
    <t>帕司烟肼片</t>
  </si>
  <si>
    <t>盐酸乙胺丁醇片</t>
  </si>
  <si>
    <t>无锡福祈</t>
  </si>
  <si>
    <t>隆昌县疾病预防控制中心</t>
  </si>
  <si>
    <t>乐山市妇幼保健院</t>
  </si>
  <si>
    <t>山东益康</t>
  </si>
  <si>
    <t>2ml:20mg</t>
  </si>
  <si>
    <t>北京赛升</t>
  </si>
  <si>
    <t>上海拜纳医疗器械有限公司</t>
  </si>
  <si>
    <t>临时起搏器</t>
  </si>
  <si>
    <t>pace T10</t>
  </si>
  <si>
    <t>Livetec 德国</t>
  </si>
  <si>
    <t>四川省科欣医药贸易有限公司</t>
  </si>
  <si>
    <t>川紫菀</t>
  </si>
  <si>
    <t>片</t>
  </si>
  <si>
    <t>四川千金方</t>
  </si>
  <si>
    <t>杜仲</t>
  </si>
  <si>
    <t>丝</t>
  </si>
  <si>
    <t>茯苓</t>
  </si>
  <si>
    <t>块</t>
  </si>
  <si>
    <t>羌活</t>
  </si>
  <si>
    <t>决明子</t>
  </si>
  <si>
    <t>清炒</t>
  </si>
  <si>
    <t>四川皓博</t>
  </si>
  <si>
    <t>防风</t>
  </si>
  <si>
    <t>统片</t>
  </si>
  <si>
    <t>河北楚风中药</t>
  </si>
  <si>
    <t>成都鹭燕广福药业有限公司</t>
  </si>
  <si>
    <t>结核菌素纯蛋白衍生物</t>
  </si>
  <si>
    <t>20IU/ml:1ml</t>
  </si>
  <si>
    <t>北京祥瑞</t>
  </si>
  <si>
    <t>四川仁通医药有限公司</t>
  </si>
  <si>
    <t>重组人促红素注射液</t>
  </si>
  <si>
    <t>5000IU/1ml</t>
  </si>
  <si>
    <t>深圳赛保尔生物</t>
  </si>
  <si>
    <t>四川华仓药业有限公司</t>
  </si>
  <si>
    <t>四川粤通医药有限公司</t>
  </si>
  <si>
    <t>四川聚创医药有限公司</t>
  </si>
  <si>
    <t>南充本草堂药业有限公司</t>
  </si>
  <si>
    <t>成都佳瑞康医药有限公司</t>
  </si>
  <si>
    <t>金刚藤软胶囊</t>
  </si>
  <si>
    <t>0.85g*36s</t>
  </si>
  <si>
    <t>天津市奥淇医科销售有限公司</t>
  </si>
  <si>
    <t>四川九丰药业有限公司</t>
  </si>
  <si>
    <t>四川同春药业有限公司</t>
  </si>
  <si>
    <t>成都瑞元医药有限公司</t>
  </si>
  <si>
    <t>复方维生素注射液（4）</t>
  </si>
  <si>
    <t>2ml</t>
  </si>
  <si>
    <t>成都平原</t>
  </si>
  <si>
    <t>四川德盛源药业有限公司</t>
  </si>
  <si>
    <t>四川蜀科药业有限公司</t>
  </si>
  <si>
    <t>四川仁祥药业有限公司</t>
  </si>
  <si>
    <t>四川神宇医药有限公司</t>
  </si>
  <si>
    <t>四川弘益药业有限公司</t>
  </si>
  <si>
    <t>成都蜀生堂药业有限公司</t>
  </si>
  <si>
    <t>安徽健康福医药有限公司</t>
  </si>
  <si>
    <t>四川崇州市三元药业有限责任公司</t>
  </si>
  <si>
    <t>胶体果胶铋胶囊</t>
  </si>
  <si>
    <t>100mg*48s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</si>
</sst>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.00&quot; &quot;"/>
  </numFmts>
  <fonts count="5">
    <font>
      <sz val="11"/>
      <color indexed="8"/>
      <name val="宋体"/>
    </font>
    <font>
      <sz val="12"/>
      <color indexed="8"/>
      <name val="Helvetica"/>
    </font>
    <font>
      <sz val="14"/>
      <color indexed="8"/>
      <name val="宋体"/>
    </font>
    <font>
      <sz val="10"/>
      <color indexed="8"/>
      <name val="宋体"/>
    </font>
    <font>
      <sz val="11"/>
      <color indexed="12"/>
      <name val="宋体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21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49" fontId="0" borderId="1" applyNumberFormat="1" applyFont="1" applyFill="0" applyBorder="1" applyAlignment="1" applyProtection="0">
      <alignment horizontal="center" vertical="center"/>
    </xf>
    <xf numFmtId="49" fontId="0" fillId="2" borderId="1" applyNumberFormat="1" applyFont="1" applyFill="1" applyBorder="1" applyAlignment="1" applyProtection="0">
      <alignment horizontal="right" vertical="center"/>
    </xf>
    <xf numFmtId="49" fontId="0" fillId="2" borderId="1" applyNumberFormat="1" applyFont="1" applyFill="1" applyBorder="1" applyAlignment="1" applyProtection="0">
      <alignment horizontal="center" vertical="center"/>
    </xf>
    <xf numFmtId="49" fontId="0" borderId="1" applyNumberFormat="1" applyFont="1" applyFill="0" applyBorder="1" applyAlignment="1" applyProtection="0">
      <alignment vertical="center"/>
    </xf>
    <xf numFmtId="0" fontId="0" borderId="1" applyNumberFormat="1" applyFont="1" applyFill="0" applyBorder="1" applyAlignment="1" applyProtection="0">
      <alignment vertical="center"/>
    </xf>
    <xf numFmtId="59" fontId="0" fillId="2" borderId="1" applyNumberFormat="1" applyFont="1" applyFill="1" applyBorder="1" applyAlignment="1" applyProtection="0">
      <alignment vertical="center"/>
    </xf>
    <xf numFmtId="59" fontId="0" borderId="1" applyNumberFormat="1" applyFont="1" applyFill="0" applyBorder="1" applyAlignment="1" applyProtection="0">
      <alignment vertical="center"/>
    </xf>
    <xf numFmtId="49" fontId="0" fillId="2" borderId="2" applyNumberFormat="1" applyFont="1" applyFill="1" applyBorder="1" applyAlignment="1" applyProtection="0">
      <alignment vertical="center"/>
    </xf>
    <xf numFmtId="49" fontId="0" borderId="2" applyNumberFormat="1" applyFont="1" applyFill="0" applyBorder="1" applyAlignment="1" applyProtection="0">
      <alignment vertical="center"/>
    </xf>
    <xf numFmtId="49" fontId="3" borderId="3" applyNumberFormat="1" applyFont="1" applyFill="0" applyBorder="1" applyAlignment="1" applyProtection="0">
      <alignment horizontal="left" vertical="center"/>
    </xf>
    <xf numFmtId="49" fontId="0" borderId="4" applyNumberFormat="1" applyFont="1" applyFill="0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left" vertical="center"/>
    </xf>
    <xf numFmtId="59" fontId="0" fillId="2" borderId="5" applyNumberFormat="1" applyFont="1" applyFill="1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59" fontId="0" fillId="3" borderId="6" applyNumberFormat="1" applyFont="1" applyFill="1" applyBorder="1" applyAlignment="1" applyProtection="0">
      <alignment vertical="center"/>
    </xf>
    <xf numFmtId="0" fontId="0" fillId="2" borderId="7" applyNumberFormat="0" applyFont="1" applyFill="1" applyBorder="1" applyAlignment="1" applyProtection="0">
      <alignment vertical="center"/>
    </xf>
    <xf numFmtId="59" fontId="4" fillId="2" borderId="1" applyNumberFormat="1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ff0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1614"/>
  <sheetViews>
    <sheetView workbookViewId="0" showGridLines="0" defaultGridColor="1"/>
  </sheetViews>
  <sheetFormatPr defaultColWidth="9" defaultRowHeight="13.5" customHeight="1" outlineLevelRow="0" outlineLevelCol="0"/>
  <cols>
    <col min="1" max="1" width="27.5" style="1" customWidth="1"/>
    <col min="2" max="2" hidden="1" width="9" style="1" customWidth="1"/>
    <col min="3" max="3" width="33.8516" style="1" customWidth="1"/>
    <col min="4" max="4" width="26.3516" style="1" customWidth="1"/>
    <col min="5" max="5" width="25.3516" style="1" customWidth="1"/>
    <col min="6" max="6" width="6.35156" style="1" customWidth="1"/>
    <col min="7" max="7" hidden="1" width="9" style="1" customWidth="1"/>
    <col min="8" max="8" hidden="1" width="9" style="1" customWidth="1"/>
    <col min="9" max="9" width="13.8516" style="1" customWidth="1"/>
    <col min="10" max="10" width="13.8516" style="1" customWidth="1"/>
    <col min="11" max="256" width="9" style="1" customWidth="1"/>
  </cols>
  <sheetData>
    <row r="1" ht="16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4">
        <v>6</v>
      </c>
      <c r="H1" t="s" s="5">
        <v>7</v>
      </c>
      <c r="I1" t="s" s="6">
        <v>8</v>
      </c>
      <c r="J1" t="s" s="6">
        <v>9</v>
      </c>
    </row>
    <row r="2" ht="16" customHeight="1">
      <c r="A2" t="s" s="2">
        <v>10</v>
      </c>
      <c r="B2" t="s" s="6">
        <v>11</v>
      </c>
      <c r="C2" t="s" s="6">
        <v>12</v>
      </c>
      <c r="D2" t="s" s="6">
        <v>13</v>
      </c>
      <c r="E2" t="s" s="6">
        <v>14</v>
      </c>
      <c r="F2" s="7">
        <v>-45</v>
      </c>
      <c r="G2" s="8">
        <v>-538.46</v>
      </c>
      <c r="H2" s="8">
        <f>G2*1.17</f>
        <v>-629.9982</v>
      </c>
      <c r="I2" s="9">
        <f>H2*0.9354126</f>
        <v>-589.3082542573201</v>
      </c>
      <c r="J2" s="7">
        <f>I2/F2</f>
        <v>13.095738983496</v>
      </c>
    </row>
    <row r="3" ht="16" customHeight="1">
      <c r="A3" t="s" s="2">
        <v>15</v>
      </c>
      <c r="B3" t="s" s="6">
        <v>16</v>
      </c>
      <c r="C3" t="s" s="6">
        <v>17</v>
      </c>
      <c r="D3" t="s" s="6">
        <v>18</v>
      </c>
      <c r="E3" t="s" s="6">
        <v>19</v>
      </c>
      <c r="F3" s="7">
        <v>300</v>
      </c>
      <c r="G3" s="8">
        <v>794.87</v>
      </c>
      <c r="H3" s="8">
        <f>G3*1.17</f>
        <v>929.9979</v>
      </c>
      <c r="I3" s="9">
        <f>H3*0.9354126</f>
        <v>869.931753633540</v>
      </c>
      <c r="J3" s="7">
        <f>I3/F3</f>
        <v>2.8997725121118</v>
      </c>
    </row>
    <row r="4" ht="16" customHeight="1">
      <c r="A4" t="s" s="2">
        <v>20</v>
      </c>
      <c r="B4" t="s" s="6">
        <v>21</v>
      </c>
      <c r="C4" t="s" s="6">
        <v>22</v>
      </c>
      <c r="D4" t="s" s="6">
        <v>23</v>
      </c>
      <c r="E4" t="s" s="6">
        <v>24</v>
      </c>
      <c r="F4" s="7">
        <v>800</v>
      </c>
      <c r="G4" s="8">
        <v>2119.66</v>
      </c>
      <c r="H4" s="8">
        <f>G4*1.17</f>
        <v>2480.0022</v>
      </c>
      <c r="I4" s="9">
        <f>H4*0.9354126</f>
        <v>2319.825305907720</v>
      </c>
      <c r="J4" s="7">
        <f>I4/F4</f>
        <v>2.89978163238465</v>
      </c>
    </row>
    <row r="5" ht="16" customHeight="1">
      <c r="A5" t="s" s="2">
        <v>25</v>
      </c>
      <c r="B5" t="s" s="6">
        <v>16</v>
      </c>
      <c r="C5" t="s" s="6">
        <v>26</v>
      </c>
      <c r="D5" t="s" s="6">
        <v>27</v>
      </c>
      <c r="E5" t="s" s="6">
        <v>28</v>
      </c>
      <c r="F5" s="7">
        <v>1200</v>
      </c>
      <c r="G5" s="8">
        <v>1846.15</v>
      </c>
      <c r="H5" s="8">
        <f>G5*1.17</f>
        <v>2159.9955</v>
      </c>
      <c r="I5" s="9">
        <f>H5*0.9354126</f>
        <v>2020.4870066433</v>
      </c>
      <c r="J5" s="7">
        <f>I5/F5</f>
        <v>1.68373917220275</v>
      </c>
    </row>
    <row r="6" ht="16" customHeight="1">
      <c r="A6" t="s" s="2">
        <v>15</v>
      </c>
      <c r="B6" t="s" s="6">
        <v>16</v>
      </c>
      <c r="C6" t="s" s="6">
        <v>17</v>
      </c>
      <c r="D6" t="s" s="6">
        <v>18</v>
      </c>
      <c r="E6" t="s" s="6">
        <v>28</v>
      </c>
      <c r="F6" s="7">
        <v>600</v>
      </c>
      <c r="G6" s="8">
        <v>1589.74</v>
      </c>
      <c r="H6" s="8">
        <f>G6*1.17</f>
        <v>1859.9958</v>
      </c>
      <c r="I6" s="9">
        <f>H6*0.9354126</f>
        <v>1739.863507267080</v>
      </c>
      <c r="J6" s="7">
        <f>I6/F6</f>
        <v>2.8997725121118</v>
      </c>
    </row>
    <row r="7" ht="16" customHeight="1">
      <c r="A7" t="s" s="2">
        <v>15</v>
      </c>
      <c r="B7" t="s" s="6">
        <v>16</v>
      </c>
      <c r="C7" t="s" s="6">
        <v>17</v>
      </c>
      <c r="D7" t="s" s="6">
        <v>18</v>
      </c>
      <c r="E7" t="s" s="6">
        <v>28</v>
      </c>
      <c r="F7" s="7">
        <v>50</v>
      </c>
      <c r="G7" s="8">
        <v>132.48</v>
      </c>
      <c r="H7" s="8">
        <f>G7*1.17</f>
        <v>155.0016</v>
      </c>
      <c r="I7" s="9">
        <f>H7*0.9354126</f>
        <v>144.990449660160</v>
      </c>
      <c r="J7" s="7">
        <f>I7/F7</f>
        <v>2.8998089932032</v>
      </c>
    </row>
    <row r="8" ht="16" customHeight="1">
      <c r="A8" t="s" s="2">
        <v>10</v>
      </c>
      <c r="B8" t="s" s="6">
        <v>29</v>
      </c>
      <c r="C8" t="s" s="6">
        <v>30</v>
      </c>
      <c r="D8" t="s" s="6">
        <v>31</v>
      </c>
      <c r="E8" t="s" s="6">
        <v>32</v>
      </c>
      <c r="F8" s="7">
        <v>300</v>
      </c>
      <c r="G8" s="8">
        <v>6000</v>
      </c>
      <c r="H8" s="8">
        <f>G8*1.17</f>
        <v>7020</v>
      </c>
      <c r="I8" s="9">
        <f>H8*0.9354126</f>
        <v>6566.596452000001</v>
      </c>
      <c r="J8" s="7">
        <f>I8/F8</f>
        <v>21.88865484</v>
      </c>
    </row>
    <row r="9" ht="16" customHeight="1">
      <c r="A9" t="s" s="2">
        <v>33</v>
      </c>
      <c r="B9" t="s" s="6">
        <v>29</v>
      </c>
      <c r="C9" t="s" s="6">
        <v>34</v>
      </c>
      <c r="D9" t="s" s="6">
        <v>35</v>
      </c>
      <c r="E9" t="s" s="6">
        <v>36</v>
      </c>
      <c r="F9" s="7">
        <v>480</v>
      </c>
      <c r="G9" s="8">
        <v>12873.85</v>
      </c>
      <c r="H9" s="8">
        <f>G9*1.17</f>
        <v>15062.4045</v>
      </c>
      <c r="I9" s="9">
        <f>H9*0.9354126</f>
        <v>14089.5629555967</v>
      </c>
      <c r="J9" s="7">
        <f>I9/F9</f>
        <v>29.35325615749312</v>
      </c>
    </row>
    <row r="10" ht="16" customHeight="1">
      <c r="A10" t="s" s="2">
        <v>37</v>
      </c>
      <c r="B10" t="s" s="6">
        <v>38</v>
      </c>
      <c r="C10" t="s" s="6">
        <v>39</v>
      </c>
      <c r="D10" t="s" s="6">
        <v>40</v>
      </c>
      <c r="E10" t="s" s="6">
        <v>41</v>
      </c>
      <c r="F10" s="7">
        <v>400</v>
      </c>
      <c r="G10" s="8">
        <v>6570.94</v>
      </c>
      <c r="H10" s="8">
        <f>G10*1.17</f>
        <v>7687.999799999999</v>
      </c>
      <c r="I10" s="9">
        <f>H10*0.9354126</f>
        <v>7191.451881717479</v>
      </c>
      <c r="J10" s="7">
        <f>I10/F10</f>
        <v>17.9786297042937</v>
      </c>
    </row>
    <row r="11" ht="16" customHeight="1">
      <c r="A11" t="s" s="2">
        <v>10</v>
      </c>
      <c r="B11" t="s" s="6">
        <v>38</v>
      </c>
      <c r="C11" t="s" s="6">
        <v>42</v>
      </c>
      <c r="D11" t="s" s="6">
        <v>43</v>
      </c>
      <c r="E11" t="s" s="6">
        <v>44</v>
      </c>
      <c r="F11" s="7">
        <v>100</v>
      </c>
      <c r="G11" s="8">
        <v>1971.79</v>
      </c>
      <c r="H11" s="8">
        <f>G11*1.17</f>
        <v>2306.9943</v>
      </c>
      <c r="I11" s="9">
        <f>H11*0.9354126</f>
        <v>2157.991536348180</v>
      </c>
      <c r="J11" s="7">
        <f>I11/F11</f>
        <v>21.5799153634818</v>
      </c>
    </row>
    <row r="12" ht="16" customHeight="1">
      <c r="A12" t="s" s="2">
        <v>45</v>
      </c>
      <c r="B12" t="s" s="6">
        <v>46</v>
      </c>
      <c r="C12" t="s" s="6">
        <v>47</v>
      </c>
      <c r="D12" t="s" s="6">
        <v>48</v>
      </c>
      <c r="E12" t="s" s="6">
        <v>49</v>
      </c>
      <c r="F12" s="7">
        <v>100</v>
      </c>
      <c r="G12" s="8">
        <v>1628.21</v>
      </c>
      <c r="H12" s="8">
        <f>G12*1.17</f>
        <v>1905.0057</v>
      </c>
      <c r="I12" s="9">
        <f>H12*0.9354126</f>
        <v>1781.966334851820</v>
      </c>
      <c r="J12" s="7">
        <f>I12/F12</f>
        <v>17.8196633485182</v>
      </c>
    </row>
    <row r="13" ht="16" customHeight="1">
      <c r="A13" t="s" s="2">
        <v>10</v>
      </c>
      <c r="B13" t="s" s="6">
        <v>46</v>
      </c>
      <c r="C13" t="s" s="6">
        <v>50</v>
      </c>
      <c r="D13" t="s" s="6">
        <v>51</v>
      </c>
      <c r="E13" t="s" s="6">
        <v>52</v>
      </c>
      <c r="F13" s="7">
        <v>100</v>
      </c>
      <c r="G13" s="8">
        <v>4635.9</v>
      </c>
      <c r="H13" s="8">
        <f>G13*1.17</f>
        <v>5424.002999999999</v>
      </c>
      <c r="I13" s="9">
        <f>H13*0.9354126</f>
        <v>5073.680748637799</v>
      </c>
      <c r="J13" s="7">
        <f>I13/F13</f>
        <v>50.73680748637799</v>
      </c>
    </row>
    <row r="14" ht="16" customHeight="1">
      <c r="A14" t="s" s="2">
        <v>15</v>
      </c>
      <c r="B14" t="s" s="6">
        <v>46</v>
      </c>
      <c r="C14" t="s" s="6">
        <v>53</v>
      </c>
      <c r="D14" t="s" s="6">
        <v>54</v>
      </c>
      <c r="E14" t="s" s="6">
        <v>55</v>
      </c>
      <c r="F14" s="7">
        <v>360</v>
      </c>
      <c r="G14" s="8">
        <v>7015.38</v>
      </c>
      <c r="H14" s="8">
        <f>G14*1.17</f>
        <v>8207.9946</v>
      </c>
      <c r="I14" s="9">
        <f>H14*0.9354126</f>
        <v>7677.861569571960</v>
      </c>
      <c r="J14" s="7">
        <f>I14/F14</f>
        <v>21.327393248811</v>
      </c>
    </row>
    <row r="15" ht="16" customHeight="1">
      <c r="A15" t="s" s="2">
        <v>37</v>
      </c>
      <c r="B15" t="s" s="6">
        <v>46</v>
      </c>
      <c r="C15" t="s" s="6">
        <v>39</v>
      </c>
      <c r="D15" t="s" s="6">
        <v>56</v>
      </c>
      <c r="E15" t="s" s="6">
        <v>57</v>
      </c>
      <c r="F15" s="7">
        <v>400</v>
      </c>
      <c r="G15" s="8">
        <v>5736.75</v>
      </c>
      <c r="H15" s="8">
        <f>G15*1.17</f>
        <v>6711.997499999999</v>
      </c>
      <c r="I15" s="9">
        <f>H15*0.9354126</f>
        <v>6278.4870326685</v>
      </c>
      <c r="J15" s="7">
        <f>I15/F15</f>
        <v>15.69621758167125</v>
      </c>
    </row>
    <row r="16" ht="16" customHeight="1">
      <c r="A16" t="s" s="2">
        <v>58</v>
      </c>
      <c r="B16" t="s" s="6">
        <v>46</v>
      </c>
      <c r="C16" t="s" s="6">
        <v>59</v>
      </c>
      <c r="D16" t="s" s="6">
        <v>60</v>
      </c>
      <c r="E16" t="s" s="6">
        <v>61</v>
      </c>
      <c r="F16" s="7">
        <v>400</v>
      </c>
      <c r="G16" s="8">
        <v>6984.62</v>
      </c>
      <c r="H16" s="8">
        <f>G16*1.17</f>
        <v>8172.005399999999</v>
      </c>
      <c r="I16" s="9">
        <f>H16*0.9354126</f>
        <v>7644.196818428039</v>
      </c>
      <c r="J16" s="7">
        <f>I16/F16</f>
        <v>19.1104920460701</v>
      </c>
    </row>
    <row r="17" ht="16" customHeight="1">
      <c r="A17" t="s" s="2">
        <v>62</v>
      </c>
      <c r="B17" t="s" s="6">
        <v>63</v>
      </c>
      <c r="C17" t="s" s="6">
        <v>64</v>
      </c>
      <c r="D17" t="s" s="6">
        <v>65</v>
      </c>
      <c r="E17" t="s" s="6">
        <v>66</v>
      </c>
      <c r="F17" s="7">
        <v>1000</v>
      </c>
      <c r="G17" s="8">
        <v>16239.32</v>
      </c>
      <c r="H17" s="8">
        <f>G17*1.17</f>
        <v>19000.0044</v>
      </c>
      <c r="I17" s="9">
        <f>H17*0.9354126</f>
        <v>17772.843515815439</v>
      </c>
      <c r="J17" s="7">
        <f>I17/F17</f>
        <v>17.77284351581544</v>
      </c>
    </row>
    <row r="18" ht="16" customHeight="1">
      <c r="A18" t="s" s="2">
        <v>67</v>
      </c>
      <c r="B18" t="s" s="6">
        <v>68</v>
      </c>
      <c r="C18" t="s" s="6">
        <v>69</v>
      </c>
      <c r="D18" t="s" s="6">
        <v>70</v>
      </c>
      <c r="E18" t="s" s="6">
        <v>71</v>
      </c>
      <c r="F18" s="7">
        <v>100</v>
      </c>
      <c r="G18" s="8">
        <v>1564.1</v>
      </c>
      <c r="H18" s="8">
        <f>G18*1.17</f>
        <v>1829.997</v>
      </c>
      <c r="I18" s="9">
        <f>H18*0.9354126</f>
        <v>1711.8022517622</v>
      </c>
      <c r="J18" s="7">
        <f>I18/F18</f>
        <v>17.118022517622</v>
      </c>
    </row>
    <row r="19" ht="16" customHeight="1">
      <c r="A19" t="s" s="2">
        <v>67</v>
      </c>
      <c r="B19" t="s" s="6">
        <v>68</v>
      </c>
      <c r="C19" t="s" s="6">
        <v>69</v>
      </c>
      <c r="D19" t="s" s="6">
        <v>70</v>
      </c>
      <c r="E19" t="s" s="6">
        <v>71</v>
      </c>
      <c r="F19" s="7">
        <v>30</v>
      </c>
      <c r="G19" s="8">
        <v>469.23</v>
      </c>
      <c r="H19" s="8">
        <f>G19*1.17</f>
        <v>548.9991</v>
      </c>
      <c r="I19" s="9">
        <f>H19*0.9354126</f>
        <v>513.540675528660</v>
      </c>
      <c r="J19" s="7">
        <f>I19/F19</f>
        <v>17.118022517622</v>
      </c>
    </row>
    <row r="20" ht="16" customHeight="1">
      <c r="A20" t="s" s="2">
        <v>72</v>
      </c>
      <c r="B20" t="s" s="6">
        <v>68</v>
      </c>
      <c r="C20" t="s" s="6">
        <v>73</v>
      </c>
      <c r="D20" t="s" s="6">
        <v>74</v>
      </c>
      <c r="E20" t="s" s="6">
        <v>75</v>
      </c>
      <c r="F20" s="7">
        <v>50</v>
      </c>
      <c r="G20" s="8">
        <v>1400.43</v>
      </c>
      <c r="H20" s="8">
        <f>G20*1.17</f>
        <v>1638.5031</v>
      </c>
      <c r="I20" s="9">
        <f>H20*0.9354126</f>
        <v>1532.676444879060</v>
      </c>
      <c r="J20" s="7">
        <f>I20/F20</f>
        <v>30.6535288975812</v>
      </c>
    </row>
    <row r="21" ht="16" customHeight="1">
      <c r="A21" t="s" s="2">
        <v>76</v>
      </c>
      <c r="B21" t="s" s="6">
        <v>77</v>
      </c>
      <c r="C21" t="s" s="6">
        <v>78</v>
      </c>
      <c r="D21" t="s" s="6">
        <v>79</v>
      </c>
      <c r="E21" t="s" s="6">
        <v>80</v>
      </c>
      <c r="F21" s="7">
        <v>480</v>
      </c>
      <c r="G21" s="8">
        <v>2051.28</v>
      </c>
      <c r="H21" s="8">
        <f>G21*1.17</f>
        <v>2399.9976</v>
      </c>
      <c r="I21" s="9">
        <f>H21*0.9354126</f>
        <v>2244.987995009760</v>
      </c>
      <c r="J21" s="7">
        <f>I21/F21</f>
        <v>4.677058322937</v>
      </c>
    </row>
    <row r="22" ht="16" customHeight="1">
      <c r="A22" t="s" s="2">
        <v>81</v>
      </c>
      <c r="B22" t="s" s="6">
        <v>77</v>
      </c>
      <c r="C22" t="s" s="6">
        <v>82</v>
      </c>
      <c r="D22" t="s" s="6">
        <v>83</v>
      </c>
      <c r="E22" t="s" s="6">
        <v>84</v>
      </c>
      <c r="F22" s="7">
        <v>480</v>
      </c>
      <c r="G22" s="8">
        <v>6153.85</v>
      </c>
      <c r="H22" s="8">
        <f>G22*1.17</f>
        <v>7200.0045</v>
      </c>
      <c r="I22" s="9">
        <f>H22*0.9354126</f>
        <v>6734.9749293567</v>
      </c>
      <c r="J22" s="7">
        <f>I22/F22</f>
        <v>14.03119776949313</v>
      </c>
    </row>
    <row r="23" ht="16" customHeight="1">
      <c r="A23" t="s" s="2">
        <v>10</v>
      </c>
      <c r="B23" t="s" s="6">
        <v>85</v>
      </c>
      <c r="C23" t="s" s="6">
        <v>86</v>
      </c>
      <c r="D23" t="s" s="6">
        <v>87</v>
      </c>
      <c r="E23" t="s" s="6">
        <v>88</v>
      </c>
      <c r="F23" s="7">
        <v>600</v>
      </c>
      <c r="G23" s="8">
        <v>16943.59</v>
      </c>
      <c r="H23" s="8">
        <f>G23*1.17</f>
        <v>19824.0003</v>
      </c>
      <c r="I23" s="9">
        <f>H23*0.9354126</f>
        <v>18543.619663023779</v>
      </c>
      <c r="J23" s="7">
        <f>I23/F23</f>
        <v>30.9060327717063</v>
      </c>
    </row>
    <row r="24" ht="16" customHeight="1">
      <c r="A24" t="s" s="2">
        <v>89</v>
      </c>
      <c r="B24" t="s" s="6">
        <v>90</v>
      </c>
      <c r="C24" t="s" s="6">
        <v>91</v>
      </c>
      <c r="D24" t="s" s="6">
        <v>92</v>
      </c>
      <c r="E24" t="s" s="6">
        <v>93</v>
      </c>
      <c r="F24" s="7">
        <v>50</v>
      </c>
      <c r="G24" s="8">
        <f>H24/1.17</f>
        <v>1217.948717948718</v>
      </c>
      <c r="H24" s="8">
        <v>1425</v>
      </c>
      <c r="I24" s="9">
        <f>H24*0.9354126</f>
        <v>1332.962955</v>
      </c>
      <c r="J24" s="7">
        <f>I24/F24</f>
        <v>26.6592591</v>
      </c>
    </row>
    <row r="25" ht="16" customHeight="1">
      <c r="A25" t="s" s="2">
        <v>89</v>
      </c>
      <c r="B25" t="s" s="6">
        <v>90</v>
      </c>
      <c r="C25" t="s" s="6">
        <v>91</v>
      </c>
      <c r="D25" t="s" s="6">
        <v>94</v>
      </c>
      <c r="E25" t="s" s="6">
        <v>93</v>
      </c>
      <c r="F25" s="7">
        <v>850</v>
      </c>
      <c r="G25" s="8">
        <f>H25/1.17</f>
        <v>20705.128205128207</v>
      </c>
      <c r="H25" s="8">
        <v>24225</v>
      </c>
      <c r="I25" s="9">
        <f>H25*0.9354126</f>
        <v>22660.370235</v>
      </c>
      <c r="J25" s="7">
        <f>I25/F25</f>
        <v>26.6592591</v>
      </c>
    </row>
    <row r="26" ht="16" customHeight="1">
      <c r="A26" t="s" s="2">
        <v>89</v>
      </c>
      <c r="B26" t="s" s="6">
        <v>90</v>
      </c>
      <c r="C26" t="s" s="6">
        <v>91</v>
      </c>
      <c r="D26" t="s" s="6">
        <v>95</v>
      </c>
      <c r="E26" t="s" s="6">
        <v>93</v>
      </c>
      <c r="F26" s="7">
        <v>250</v>
      </c>
      <c r="G26" s="8">
        <f>H26/1.17</f>
        <v>6837.606837606838</v>
      </c>
      <c r="H26" s="8">
        <v>8000</v>
      </c>
      <c r="I26" s="9">
        <f>H26*0.9354126</f>
        <v>7483.3008</v>
      </c>
      <c r="J26" s="7">
        <f>I26/F26</f>
        <v>29.9332032</v>
      </c>
    </row>
    <row r="27" ht="16" customHeight="1">
      <c r="A27" t="s" s="2">
        <v>89</v>
      </c>
      <c r="B27" t="s" s="6">
        <v>90</v>
      </c>
      <c r="C27" t="s" s="6">
        <v>91</v>
      </c>
      <c r="D27" t="s" s="6">
        <v>96</v>
      </c>
      <c r="E27" t="s" s="6">
        <v>93</v>
      </c>
      <c r="F27" s="7">
        <v>250</v>
      </c>
      <c r="G27" s="8">
        <f>H27/1.17</f>
        <v>6837.606837606838</v>
      </c>
      <c r="H27" s="8">
        <v>8000</v>
      </c>
      <c r="I27" s="9">
        <f>H27*0.9354126</f>
        <v>7483.3008</v>
      </c>
      <c r="J27" s="7">
        <f>I27/F27</f>
        <v>29.9332032</v>
      </c>
    </row>
    <row r="28" ht="16" customHeight="1">
      <c r="A28" t="s" s="2">
        <v>89</v>
      </c>
      <c r="B28" t="s" s="6">
        <v>90</v>
      </c>
      <c r="C28" t="s" s="6">
        <v>97</v>
      </c>
      <c r="D28" t="s" s="6">
        <v>98</v>
      </c>
      <c r="E28" t="s" s="6">
        <v>99</v>
      </c>
      <c r="F28" s="7">
        <v>2800</v>
      </c>
      <c r="G28" s="8">
        <f>H28/1.17</f>
        <v>2393.162393162394</v>
      </c>
      <c r="H28" s="8">
        <v>2800</v>
      </c>
      <c r="I28" s="9">
        <f>H28*0.9354126</f>
        <v>2619.15528</v>
      </c>
      <c r="J28" s="7">
        <f>I28/F28</f>
        <v>0.9354125999999999</v>
      </c>
    </row>
    <row r="29" ht="16" customHeight="1">
      <c r="A29" t="s" s="2">
        <v>89</v>
      </c>
      <c r="B29" t="s" s="6">
        <v>90</v>
      </c>
      <c r="C29" t="s" s="6">
        <v>91</v>
      </c>
      <c r="D29" t="s" s="6">
        <v>94</v>
      </c>
      <c r="E29" t="s" s="6">
        <v>93</v>
      </c>
      <c r="F29" s="7">
        <v>2500</v>
      </c>
      <c r="G29" s="8">
        <f>H29/1.17</f>
        <v>60897.4358974359</v>
      </c>
      <c r="H29" s="8">
        <v>71250</v>
      </c>
      <c r="I29" s="9">
        <f>H29*0.9354126</f>
        <v>66648.14775</v>
      </c>
      <c r="J29" s="7">
        <f>I29/F29</f>
        <v>26.6592591</v>
      </c>
    </row>
    <row r="30" ht="16" customHeight="1">
      <c r="A30" t="s" s="2">
        <v>100</v>
      </c>
      <c r="B30" t="s" s="6">
        <v>90</v>
      </c>
      <c r="C30" t="s" s="6">
        <v>101</v>
      </c>
      <c r="D30" t="s" s="6">
        <v>102</v>
      </c>
      <c r="E30" t="s" s="6">
        <v>93</v>
      </c>
      <c r="F30" s="7">
        <v>500</v>
      </c>
      <c r="G30" s="8">
        <f>H30/1.17</f>
        <v>1666.666666666667</v>
      </c>
      <c r="H30" s="8">
        <v>1950</v>
      </c>
      <c r="I30" s="9">
        <f>H30*0.9354126</f>
        <v>1824.05457</v>
      </c>
      <c r="J30" s="7">
        <f>I30/F30</f>
        <v>3.64810914</v>
      </c>
    </row>
    <row r="31" ht="16" customHeight="1">
      <c r="A31" t="s" s="2">
        <v>100</v>
      </c>
      <c r="B31" t="s" s="6">
        <v>103</v>
      </c>
      <c r="C31" t="s" s="6">
        <v>104</v>
      </c>
      <c r="D31" t="s" s="6">
        <v>105</v>
      </c>
      <c r="E31" t="s" s="6">
        <v>106</v>
      </c>
      <c r="F31" s="7">
        <v>200</v>
      </c>
      <c r="G31" s="8">
        <v>5176.07</v>
      </c>
      <c r="H31" s="8">
        <f>G31*1.17</f>
        <v>6056.001899999999</v>
      </c>
      <c r="I31" s="9">
        <f>H31*0.9354126</f>
        <v>5664.860482883940</v>
      </c>
      <c r="J31" s="7">
        <f>I31/F31</f>
        <v>28.3243024144197</v>
      </c>
    </row>
    <row r="32" ht="16" customHeight="1">
      <c r="A32" t="s" s="2">
        <v>100</v>
      </c>
      <c r="B32" t="s" s="6">
        <v>103</v>
      </c>
      <c r="C32" t="s" s="6">
        <v>104</v>
      </c>
      <c r="D32" t="s" s="6">
        <v>105</v>
      </c>
      <c r="E32" t="s" s="6">
        <v>106</v>
      </c>
      <c r="F32" s="7">
        <v>600</v>
      </c>
      <c r="G32" s="8">
        <v>15528.21</v>
      </c>
      <c r="H32" s="8">
        <f>G32*1.17</f>
        <v>18168.0057</v>
      </c>
      <c r="I32" s="9">
        <f>H32*0.9354126</f>
        <v>16994.581448651817</v>
      </c>
      <c r="J32" s="7">
        <f>I32/F32</f>
        <v>28.32430241441969</v>
      </c>
    </row>
    <row r="33" ht="16" customHeight="1">
      <c r="A33" t="s" s="2">
        <v>107</v>
      </c>
      <c r="B33" t="s" s="6">
        <v>103</v>
      </c>
      <c r="C33" t="s" s="6">
        <v>108</v>
      </c>
      <c r="D33" t="s" s="6">
        <v>109</v>
      </c>
      <c r="E33" t="s" s="6">
        <v>110</v>
      </c>
      <c r="F33" s="7">
        <v>400</v>
      </c>
      <c r="G33" s="8">
        <v>12981.2</v>
      </c>
      <c r="H33" s="8">
        <f>G33*1.17</f>
        <v>15188.004</v>
      </c>
      <c r="I33" s="9">
        <f>H33*0.9354126</f>
        <v>14207.0503104504</v>
      </c>
      <c r="J33" s="7">
        <f>I33/F33</f>
        <v>35.517625776126</v>
      </c>
    </row>
    <row r="34" ht="16" customHeight="1">
      <c r="A34" t="s" s="2">
        <v>107</v>
      </c>
      <c r="B34" t="s" s="6">
        <v>103</v>
      </c>
      <c r="C34" t="s" s="6">
        <v>108</v>
      </c>
      <c r="D34" t="s" s="6">
        <v>109</v>
      </c>
      <c r="E34" t="s" s="6">
        <v>110</v>
      </c>
      <c r="F34" s="7">
        <v>200</v>
      </c>
      <c r="G34" s="8">
        <v>6490.6</v>
      </c>
      <c r="H34" s="8">
        <f>G34*1.17</f>
        <v>7594.002</v>
      </c>
      <c r="I34" s="9">
        <f>H34*0.9354126</f>
        <v>7103.5251552252</v>
      </c>
      <c r="J34" s="7">
        <f>I34/F34</f>
        <v>35.517625776126</v>
      </c>
    </row>
    <row r="35" ht="16" customHeight="1">
      <c r="A35" t="s" s="2">
        <v>100</v>
      </c>
      <c r="B35" t="s" s="6">
        <v>103</v>
      </c>
      <c r="C35" t="s" s="6">
        <v>104</v>
      </c>
      <c r="D35" t="s" s="6">
        <v>105</v>
      </c>
      <c r="E35" t="s" s="6">
        <v>106</v>
      </c>
      <c r="F35" s="7">
        <v>400</v>
      </c>
      <c r="G35" s="8">
        <v>10352.14</v>
      </c>
      <c r="H35" s="8">
        <f>G35*1.17</f>
        <v>12112.0038</v>
      </c>
      <c r="I35" s="9">
        <f>H35*0.9354126</f>
        <v>11329.720965767880</v>
      </c>
      <c r="J35" s="7">
        <f>I35/F35</f>
        <v>28.3243024144197</v>
      </c>
    </row>
    <row r="36" ht="16" customHeight="1">
      <c r="A36" t="s" s="2">
        <v>100</v>
      </c>
      <c r="B36" t="s" s="6">
        <v>103</v>
      </c>
      <c r="C36" t="s" s="6">
        <v>104</v>
      </c>
      <c r="D36" t="s" s="6">
        <v>105</v>
      </c>
      <c r="E36" t="s" s="6">
        <v>106</v>
      </c>
      <c r="F36" s="7">
        <v>800</v>
      </c>
      <c r="G36" s="8">
        <v>25141.88</v>
      </c>
      <c r="H36" s="8">
        <f>G36*1.17</f>
        <v>29415.9996</v>
      </c>
      <c r="I36" s="9">
        <f>H36*0.9354126</f>
        <v>27516.096667434962</v>
      </c>
      <c r="J36" s="7">
        <f>I36/F36</f>
        <v>34.3951208342937</v>
      </c>
    </row>
    <row r="37" ht="16" customHeight="1">
      <c r="A37" t="s" s="2">
        <v>111</v>
      </c>
      <c r="B37" t="s" s="6">
        <v>112</v>
      </c>
      <c r="C37" t="s" s="6">
        <v>113</v>
      </c>
      <c r="D37" t="s" s="6">
        <v>114</v>
      </c>
      <c r="E37" t="s" s="6">
        <v>115</v>
      </c>
      <c r="F37" s="7">
        <v>1820</v>
      </c>
      <c r="G37" s="8">
        <v>14466.67</v>
      </c>
      <c r="H37" s="8">
        <f>G37*1.17</f>
        <v>16926.0039</v>
      </c>
      <c r="I37" s="9">
        <f>H37*0.9354126</f>
        <v>15832.797315709140</v>
      </c>
      <c r="J37" s="7">
        <f>I37/F37</f>
        <v>8.699339184455571</v>
      </c>
    </row>
    <row r="38" ht="16" customHeight="1">
      <c r="A38" t="s" s="2">
        <v>116</v>
      </c>
      <c r="B38" t="s" s="6">
        <v>117</v>
      </c>
      <c r="C38" t="s" s="6">
        <v>118</v>
      </c>
      <c r="D38" t="s" s="6">
        <v>119</v>
      </c>
      <c r="E38" t="s" s="6">
        <v>120</v>
      </c>
      <c r="F38" s="7">
        <v>10</v>
      </c>
      <c r="G38" s="8">
        <f>H38/1.17</f>
        <v>225.6410256410257</v>
      </c>
      <c r="H38" s="8">
        <v>264</v>
      </c>
      <c r="I38" s="9">
        <f>H38*0.9354126</f>
        <v>246.9489264</v>
      </c>
      <c r="J38" s="7">
        <f>I38/F38</f>
        <v>24.69489264</v>
      </c>
    </row>
    <row r="39" ht="16" customHeight="1">
      <c r="A39" t="s" s="2">
        <v>121</v>
      </c>
      <c r="B39" t="s" s="6">
        <v>117</v>
      </c>
      <c r="C39" t="s" s="6">
        <v>122</v>
      </c>
      <c r="D39" t="s" s="6">
        <v>123</v>
      </c>
      <c r="E39" t="s" s="6">
        <v>124</v>
      </c>
      <c r="F39" s="7">
        <v>20</v>
      </c>
      <c r="G39" s="8">
        <f>H39/1.17</f>
        <v>4630.769230769231</v>
      </c>
      <c r="H39" s="8">
        <v>5418</v>
      </c>
      <c r="I39" s="9">
        <f>H39*0.9354126</f>
        <v>5068.065466800001</v>
      </c>
      <c r="J39" s="7">
        <f>I39/F39</f>
        <v>253.40327334</v>
      </c>
    </row>
    <row r="40" ht="16" customHeight="1">
      <c r="A40" t="s" s="2">
        <v>125</v>
      </c>
      <c r="B40" t="s" s="6">
        <v>117</v>
      </c>
      <c r="C40" t="s" s="6">
        <v>126</v>
      </c>
      <c r="D40" t="s" s="6">
        <v>127</v>
      </c>
      <c r="E40" t="s" s="6">
        <v>128</v>
      </c>
      <c r="F40" s="7">
        <v>4</v>
      </c>
      <c r="G40" s="8">
        <f>H40/1.17</f>
        <v>5880.341880341881</v>
      </c>
      <c r="H40" s="8">
        <v>6880</v>
      </c>
      <c r="I40" s="9">
        <f>H40*0.9354126</f>
        <v>6435.638688</v>
      </c>
      <c r="J40" s="7">
        <f>I40/F40</f>
        <v>1608.909672</v>
      </c>
    </row>
    <row r="41" ht="16" customHeight="1">
      <c r="A41" t="s" s="2">
        <v>116</v>
      </c>
      <c r="B41" t="s" s="6">
        <v>117</v>
      </c>
      <c r="C41" t="s" s="6">
        <v>129</v>
      </c>
      <c r="D41" t="s" s="6">
        <v>130</v>
      </c>
      <c r="E41" t="s" s="6">
        <v>131</v>
      </c>
      <c r="F41" s="7">
        <v>50</v>
      </c>
      <c r="G41" s="8">
        <f>H41/1.17</f>
        <v>461.5384615384615</v>
      </c>
      <c r="H41" s="8">
        <v>540</v>
      </c>
      <c r="I41" s="9">
        <f>H41*0.9354126</f>
        <v>505.122804</v>
      </c>
      <c r="J41" s="7">
        <f>I41/F41</f>
        <v>10.10245608</v>
      </c>
    </row>
    <row r="42" ht="16" customHeight="1">
      <c r="A42" t="s" s="2">
        <v>132</v>
      </c>
      <c r="B42" t="s" s="6">
        <v>117</v>
      </c>
      <c r="C42" t="s" s="6">
        <v>133</v>
      </c>
      <c r="D42" t="s" s="6">
        <v>134</v>
      </c>
      <c r="E42" t="s" s="6">
        <v>135</v>
      </c>
      <c r="F42" s="7">
        <v>30</v>
      </c>
      <c r="G42" s="8">
        <f>H42/1.17</f>
        <v>776.923076923077</v>
      </c>
      <c r="H42" s="8">
        <v>909</v>
      </c>
      <c r="I42" s="9">
        <f>H42*0.9354126</f>
        <v>850.2900534</v>
      </c>
      <c r="J42" s="7">
        <f>I42/F42</f>
        <v>28.34300178</v>
      </c>
    </row>
    <row r="43" ht="16" customHeight="1">
      <c r="A43" t="s" s="2">
        <v>136</v>
      </c>
      <c r="B43" t="s" s="6">
        <v>117</v>
      </c>
      <c r="C43" t="s" s="6">
        <v>137</v>
      </c>
      <c r="D43" t="s" s="6">
        <v>138</v>
      </c>
      <c r="E43" t="s" s="6">
        <v>139</v>
      </c>
      <c r="F43" s="7">
        <v>30</v>
      </c>
      <c r="G43" s="8">
        <f>H43/1.17</f>
        <v>1327.692307692308</v>
      </c>
      <c r="H43" s="8">
        <v>1553.4</v>
      </c>
      <c r="I43" s="9">
        <f>H43*0.9354126</f>
        <v>1453.06993284</v>
      </c>
      <c r="J43" s="7">
        <f>I43/F43</f>
        <v>48.435664428</v>
      </c>
    </row>
    <row r="44" ht="16" customHeight="1">
      <c r="A44" t="s" s="2">
        <v>136</v>
      </c>
      <c r="B44" t="s" s="6">
        <v>117</v>
      </c>
      <c r="C44" t="s" s="6">
        <v>140</v>
      </c>
      <c r="D44" t="s" s="6">
        <v>141</v>
      </c>
      <c r="E44" t="s" s="6">
        <v>142</v>
      </c>
      <c r="F44" s="7">
        <v>400</v>
      </c>
      <c r="G44" s="8">
        <f>H44/1.17</f>
        <v>19658.119658119660</v>
      </c>
      <c r="H44" s="8">
        <v>23000</v>
      </c>
      <c r="I44" s="9">
        <f>H44*0.9354126</f>
        <v>21514.4898</v>
      </c>
      <c r="J44" s="7">
        <f>I44/F44</f>
        <v>53.7862245</v>
      </c>
    </row>
    <row r="45" ht="16" customHeight="1">
      <c r="A45" t="s" s="2">
        <v>10</v>
      </c>
      <c r="B45" t="s" s="6">
        <v>117</v>
      </c>
      <c r="C45" t="s" s="6">
        <v>143</v>
      </c>
      <c r="D45" t="s" s="6">
        <v>144</v>
      </c>
      <c r="E45" t="s" s="6">
        <v>145</v>
      </c>
      <c r="F45" s="7">
        <v>120</v>
      </c>
      <c r="G45" s="8">
        <f>H45/1.17</f>
        <v>10717.948717948719</v>
      </c>
      <c r="H45" s="8">
        <v>12540</v>
      </c>
      <c r="I45" s="9">
        <f>H45*0.9354126</f>
        <v>11730.074004</v>
      </c>
      <c r="J45" s="7">
        <f>I45/F45</f>
        <v>97.75061669999999</v>
      </c>
    </row>
    <row r="46" ht="16" customHeight="1">
      <c r="A46" t="s" s="2">
        <v>15</v>
      </c>
      <c r="B46" t="s" s="6">
        <v>117</v>
      </c>
      <c r="C46" t="s" s="6">
        <v>146</v>
      </c>
      <c r="D46" t="s" s="6">
        <v>147</v>
      </c>
      <c r="E46" t="s" s="6">
        <v>148</v>
      </c>
      <c r="F46" s="7">
        <v>360</v>
      </c>
      <c r="G46" s="8">
        <f>H46/1.17</f>
        <v>20461.538461538461</v>
      </c>
      <c r="H46" s="8">
        <v>23940</v>
      </c>
      <c r="I46" s="9">
        <f>H46*0.9354126</f>
        <v>22393.777644</v>
      </c>
      <c r="J46" s="7">
        <f>I46/F46</f>
        <v>62.2049379</v>
      </c>
    </row>
    <row r="47" ht="16" customHeight="1">
      <c r="A47" t="s" s="2">
        <v>149</v>
      </c>
      <c r="B47" t="s" s="6">
        <v>117</v>
      </c>
      <c r="C47" t="s" s="6">
        <v>150</v>
      </c>
      <c r="D47" t="s" s="6">
        <v>151</v>
      </c>
      <c r="E47" t="s" s="6">
        <v>152</v>
      </c>
      <c r="F47" s="7">
        <v>200</v>
      </c>
      <c r="G47" s="8">
        <f>H47/1.17</f>
        <v>9025.641025641025</v>
      </c>
      <c r="H47" s="8">
        <v>10560</v>
      </c>
      <c r="I47" s="9">
        <f>H47*0.9354126</f>
        <v>9877.957056000001</v>
      </c>
      <c r="J47" s="7">
        <f>I47/F47</f>
        <v>49.38978528000001</v>
      </c>
    </row>
    <row r="48" ht="16" customHeight="1">
      <c r="A48" t="s" s="2">
        <v>67</v>
      </c>
      <c r="B48" t="s" s="6">
        <v>117</v>
      </c>
      <c r="C48" t="s" s="6">
        <v>153</v>
      </c>
      <c r="D48" t="s" s="6">
        <v>154</v>
      </c>
      <c r="E48" t="s" s="6">
        <v>155</v>
      </c>
      <c r="F48" s="7">
        <v>600</v>
      </c>
      <c r="G48" s="8">
        <f>H48/1.17</f>
        <v>11794.871794871795</v>
      </c>
      <c r="H48" s="8">
        <v>13800</v>
      </c>
      <c r="I48" s="9">
        <f>H48*0.9354126</f>
        <v>12908.69388</v>
      </c>
      <c r="J48" s="7">
        <f>I48/F48</f>
        <v>21.5144898</v>
      </c>
    </row>
    <row r="49" ht="16" customHeight="1">
      <c r="A49" t="s" s="2">
        <v>136</v>
      </c>
      <c r="B49" t="s" s="6">
        <v>117</v>
      </c>
      <c r="C49" t="s" s="6">
        <v>156</v>
      </c>
      <c r="D49" t="s" s="6">
        <v>157</v>
      </c>
      <c r="E49" t="s" s="6">
        <v>158</v>
      </c>
      <c r="F49" s="7">
        <v>80</v>
      </c>
      <c r="G49" s="8">
        <f>H49/1.17</f>
        <v>15849.572649572650</v>
      </c>
      <c r="H49" s="8">
        <v>18544</v>
      </c>
      <c r="I49" s="9">
        <f>H49*0.9354126</f>
        <v>17346.2912544</v>
      </c>
      <c r="J49" s="7">
        <f>I49/F49</f>
        <v>216.82864068</v>
      </c>
    </row>
    <row r="50" ht="16" customHeight="1">
      <c r="A50" t="s" s="2">
        <v>10</v>
      </c>
      <c r="B50" t="s" s="6">
        <v>117</v>
      </c>
      <c r="C50" t="s" s="6">
        <v>143</v>
      </c>
      <c r="D50" t="s" s="6">
        <v>144</v>
      </c>
      <c r="E50" t="s" s="6">
        <v>145</v>
      </c>
      <c r="F50" s="7">
        <v>200</v>
      </c>
      <c r="G50" s="8">
        <f>H50/1.17</f>
        <v>17863.247863247863</v>
      </c>
      <c r="H50" s="8">
        <v>20900</v>
      </c>
      <c r="I50" s="9">
        <f>H50*0.9354126</f>
        <v>19550.12334</v>
      </c>
      <c r="J50" s="7">
        <f>I50/F50</f>
        <v>97.75061670000001</v>
      </c>
    </row>
    <row r="51" ht="16" customHeight="1">
      <c r="A51" t="s" s="2">
        <v>159</v>
      </c>
      <c r="B51" t="s" s="6">
        <v>117</v>
      </c>
      <c r="C51" t="s" s="6">
        <v>160</v>
      </c>
      <c r="D51" t="s" s="6">
        <v>141</v>
      </c>
      <c r="E51" t="s" s="6">
        <v>142</v>
      </c>
      <c r="F51" s="7">
        <v>187</v>
      </c>
      <c r="G51" s="8">
        <f>H51/1.17</f>
        <v>32256.700854700855</v>
      </c>
      <c r="H51" s="8">
        <v>37740.34</v>
      </c>
      <c r="I51" s="9">
        <f>H51*0.9354126</f>
        <v>35302.789564284</v>
      </c>
      <c r="J51" s="7">
        <f>I51/F51</f>
        <v>188.784970932</v>
      </c>
    </row>
    <row r="52" ht="16" customHeight="1">
      <c r="A52" t="s" s="2">
        <v>81</v>
      </c>
      <c r="B52" t="s" s="6">
        <v>117</v>
      </c>
      <c r="C52" t="s" s="6">
        <v>161</v>
      </c>
      <c r="D52" t="s" s="6">
        <v>162</v>
      </c>
      <c r="E52" t="s" s="6">
        <v>163</v>
      </c>
      <c r="F52" s="7">
        <v>2520</v>
      </c>
      <c r="G52" s="8">
        <f>H52/1.17</f>
        <v>234769.2307692308</v>
      </c>
      <c r="H52" s="8">
        <v>274680</v>
      </c>
      <c r="I52" s="9">
        <f>H52*0.9354126</f>
        <v>256939.132968</v>
      </c>
      <c r="J52" s="7">
        <f>I52/F52</f>
        <v>101.9599734</v>
      </c>
    </row>
    <row r="53" ht="16" customHeight="1">
      <c r="A53" t="s" s="2">
        <v>164</v>
      </c>
      <c r="B53" t="s" s="6">
        <v>117</v>
      </c>
      <c r="C53" t="s" s="6">
        <v>165</v>
      </c>
      <c r="D53" t="s" s="6">
        <v>166</v>
      </c>
      <c r="E53" t="s" s="6">
        <v>167</v>
      </c>
      <c r="F53" s="7">
        <v>500</v>
      </c>
      <c r="G53" s="8">
        <f>H53/1.17</f>
        <v>3803.418803418804</v>
      </c>
      <c r="H53" s="8">
        <v>4450</v>
      </c>
      <c r="I53" s="9">
        <f>H53*0.9354126</f>
        <v>4162.58607</v>
      </c>
      <c r="J53" s="7">
        <f>I53/F53</f>
        <v>8.325172140000001</v>
      </c>
    </row>
    <row r="54" ht="16" customHeight="1">
      <c r="A54" t="s" s="2">
        <v>168</v>
      </c>
      <c r="B54" t="s" s="6">
        <v>117</v>
      </c>
      <c r="C54" t="s" s="6">
        <v>169</v>
      </c>
      <c r="D54" t="s" s="6">
        <v>170</v>
      </c>
      <c r="E54" t="s" s="6">
        <v>171</v>
      </c>
      <c r="F54" s="7">
        <v>100</v>
      </c>
      <c r="G54" s="8">
        <f>H54/1.17</f>
        <v>19658.119658119660</v>
      </c>
      <c r="H54" s="8">
        <v>23000</v>
      </c>
      <c r="I54" s="9">
        <f>H54*0.9354126</f>
        <v>21514.4898</v>
      </c>
      <c r="J54" s="7">
        <f>I54/F54</f>
        <v>215.144898</v>
      </c>
    </row>
    <row r="55" ht="16" customHeight="1">
      <c r="A55" t="s" s="2">
        <v>172</v>
      </c>
      <c r="B55" t="s" s="6">
        <v>117</v>
      </c>
      <c r="C55" t="s" s="6">
        <v>173</v>
      </c>
      <c r="D55" t="s" s="6">
        <v>174</v>
      </c>
      <c r="E55" t="s" s="6">
        <v>175</v>
      </c>
      <c r="F55" s="7">
        <v>50</v>
      </c>
      <c r="G55" s="8">
        <f>H55/1.17</f>
        <v>235.042735042735</v>
      </c>
      <c r="H55" s="8">
        <v>275</v>
      </c>
      <c r="I55" s="9">
        <f>H55*0.9354126</f>
        <v>257.238465</v>
      </c>
      <c r="J55" s="7">
        <f>I55/F55</f>
        <v>5.1447693</v>
      </c>
    </row>
    <row r="56" ht="16" customHeight="1">
      <c r="A56" t="s" s="2">
        <v>15</v>
      </c>
      <c r="B56" t="s" s="6">
        <v>117</v>
      </c>
      <c r="C56" t="s" s="6">
        <v>176</v>
      </c>
      <c r="D56" t="s" s="6">
        <v>177</v>
      </c>
      <c r="E56" t="s" s="6">
        <v>178</v>
      </c>
      <c r="F56" s="7">
        <v>400</v>
      </c>
      <c r="G56" s="8">
        <f>H56/1.17</f>
        <v>19145.299145299148</v>
      </c>
      <c r="H56" s="8">
        <v>22400</v>
      </c>
      <c r="I56" s="9">
        <f>H56*0.9354126</f>
        <v>20953.24224</v>
      </c>
      <c r="J56" s="7">
        <f>I56/F56</f>
        <v>52.3831056</v>
      </c>
    </row>
    <row r="57" ht="16" customHeight="1">
      <c r="A57" t="s" s="2">
        <v>179</v>
      </c>
      <c r="B57" t="s" s="6">
        <v>117</v>
      </c>
      <c r="C57" t="s" s="6">
        <v>180</v>
      </c>
      <c r="D57" t="s" s="6">
        <v>181</v>
      </c>
      <c r="E57" t="s" s="6">
        <v>182</v>
      </c>
      <c r="F57" s="7">
        <v>200</v>
      </c>
      <c r="G57" s="8">
        <f>H57/1.17</f>
        <v>43418.803418803422</v>
      </c>
      <c r="H57" s="8">
        <v>50800</v>
      </c>
      <c r="I57" s="9">
        <f>H57*0.9354126</f>
        <v>47518.96008</v>
      </c>
      <c r="J57" s="7">
        <f>I57/F57</f>
        <v>237.5948004</v>
      </c>
    </row>
    <row r="58" ht="16" customHeight="1">
      <c r="A58" t="s" s="2">
        <v>179</v>
      </c>
      <c r="B58" t="s" s="6">
        <v>117</v>
      </c>
      <c r="C58" t="s" s="6">
        <v>180</v>
      </c>
      <c r="D58" t="s" s="6">
        <v>181</v>
      </c>
      <c r="E58" t="s" s="6">
        <v>182</v>
      </c>
      <c r="F58" s="7">
        <v>200</v>
      </c>
      <c r="G58" s="8">
        <f>H58/1.17</f>
        <v>43418.803418803422</v>
      </c>
      <c r="H58" s="8">
        <v>50800</v>
      </c>
      <c r="I58" s="9">
        <f>H58*0.9354126</f>
        <v>47518.96008</v>
      </c>
      <c r="J58" s="7">
        <f>I58/F58</f>
        <v>237.5948004</v>
      </c>
    </row>
    <row r="59" ht="16" customHeight="1">
      <c r="A59" t="s" s="2">
        <v>179</v>
      </c>
      <c r="B59" t="s" s="6">
        <v>117</v>
      </c>
      <c r="C59" t="s" s="6">
        <v>180</v>
      </c>
      <c r="D59" t="s" s="6">
        <v>181</v>
      </c>
      <c r="E59" t="s" s="6">
        <v>182</v>
      </c>
      <c r="F59" s="7">
        <v>200</v>
      </c>
      <c r="G59" s="8">
        <f>H59/1.17</f>
        <v>43418.803418803422</v>
      </c>
      <c r="H59" s="8">
        <v>50800</v>
      </c>
      <c r="I59" s="9">
        <f>H59*0.9354126</f>
        <v>47518.96008</v>
      </c>
      <c r="J59" s="7">
        <f>I59/F59</f>
        <v>237.5948004</v>
      </c>
    </row>
    <row r="60" ht="16" customHeight="1">
      <c r="A60" t="s" s="2">
        <v>179</v>
      </c>
      <c r="B60" t="s" s="6">
        <v>117</v>
      </c>
      <c r="C60" t="s" s="6">
        <v>180</v>
      </c>
      <c r="D60" t="s" s="6">
        <v>181</v>
      </c>
      <c r="E60" t="s" s="6">
        <v>182</v>
      </c>
      <c r="F60" s="7">
        <v>200</v>
      </c>
      <c r="G60" s="8">
        <f>H60/1.17</f>
        <v>43418.803418803422</v>
      </c>
      <c r="H60" s="8">
        <v>50800</v>
      </c>
      <c r="I60" s="9">
        <f>H60*0.9354126</f>
        <v>47518.96008</v>
      </c>
      <c r="J60" s="7">
        <f>I60/F60</f>
        <v>237.5948004</v>
      </c>
    </row>
    <row r="61" ht="16" customHeight="1">
      <c r="A61" t="s" s="2">
        <v>149</v>
      </c>
      <c r="B61" t="s" s="6">
        <v>117</v>
      </c>
      <c r="C61" t="s" s="6">
        <v>150</v>
      </c>
      <c r="D61" t="s" s="6">
        <v>151</v>
      </c>
      <c r="E61" t="s" s="6">
        <v>152</v>
      </c>
      <c r="F61" s="7">
        <v>200</v>
      </c>
      <c r="G61" s="8">
        <f>H61/1.17</f>
        <v>9025.641025641025</v>
      </c>
      <c r="H61" s="8">
        <v>10560</v>
      </c>
      <c r="I61" s="9">
        <f>H61*0.9354126</f>
        <v>9877.957056000001</v>
      </c>
      <c r="J61" s="7">
        <f>I61/F61</f>
        <v>49.38978528000001</v>
      </c>
    </row>
    <row r="62" ht="16" customHeight="1">
      <c r="A62" t="s" s="2">
        <v>179</v>
      </c>
      <c r="B62" t="s" s="6">
        <v>117</v>
      </c>
      <c r="C62" t="s" s="6">
        <v>180</v>
      </c>
      <c r="D62" t="s" s="6">
        <v>181</v>
      </c>
      <c r="E62" t="s" s="6">
        <v>182</v>
      </c>
      <c r="F62" s="7">
        <v>200</v>
      </c>
      <c r="G62" s="8">
        <f>H62/1.17</f>
        <v>43418.803418803422</v>
      </c>
      <c r="H62" s="8">
        <v>50800</v>
      </c>
      <c r="I62" s="9">
        <f>H62*0.9354126</f>
        <v>47518.96008</v>
      </c>
      <c r="J62" s="7">
        <f>I62/F62</f>
        <v>237.5948004</v>
      </c>
    </row>
    <row r="63" ht="16" customHeight="1">
      <c r="A63" t="s" s="2">
        <v>179</v>
      </c>
      <c r="B63" t="s" s="6">
        <v>117</v>
      </c>
      <c r="C63" t="s" s="6">
        <v>180</v>
      </c>
      <c r="D63" t="s" s="6">
        <v>183</v>
      </c>
      <c r="E63" t="s" s="6">
        <v>182</v>
      </c>
      <c r="F63" s="7">
        <v>50</v>
      </c>
      <c r="G63" s="8">
        <f>H63/1.17</f>
        <v>9572.649572649574</v>
      </c>
      <c r="H63" s="8">
        <v>11200</v>
      </c>
      <c r="I63" s="9">
        <f>H63*0.9354126</f>
        <v>10476.62112</v>
      </c>
      <c r="J63" s="7">
        <f>I63/F63</f>
        <v>209.5324224</v>
      </c>
    </row>
    <row r="64" ht="16" customHeight="1">
      <c r="A64" t="s" s="2">
        <v>164</v>
      </c>
      <c r="B64" t="s" s="6">
        <v>117</v>
      </c>
      <c r="C64" t="s" s="6">
        <v>165</v>
      </c>
      <c r="D64" t="s" s="6">
        <v>166</v>
      </c>
      <c r="E64" t="s" s="6">
        <v>167</v>
      </c>
      <c r="F64" s="7">
        <v>800</v>
      </c>
      <c r="G64" s="8">
        <f>H64/1.17</f>
        <v>6085.470085470086</v>
      </c>
      <c r="H64" s="8">
        <v>7120</v>
      </c>
      <c r="I64" s="9">
        <f>H64*0.9354126</f>
        <v>6660.137712000001</v>
      </c>
      <c r="J64" s="7">
        <f>I64/F64</f>
        <v>8.325172140000001</v>
      </c>
    </row>
    <row r="65" ht="16" customHeight="1">
      <c r="A65" t="s" s="2">
        <v>184</v>
      </c>
      <c r="B65" t="s" s="6">
        <v>117</v>
      </c>
      <c r="C65" t="s" s="6">
        <v>185</v>
      </c>
      <c r="D65" t="s" s="6">
        <v>186</v>
      </c>
      <c r="E65" t="s" s="6">
        <v>187</v>
      </c>
      <c r="F65" s="7">
        <v>30</v>
      </c>
      <c r="G65" s="8">
        <f>H65/1.17</f>
        <v>4615.384615384615</v>
      </c>
      <c r="H65" s="8">
        <v>5400</v>
      </c>
      <c r="I65" s="9">
        <f>H65*0.9354126</f>
        <v>5051.22804</v>
      </c>
      <c r="J65" s="7">
        <f>I65/F65</f>
        <v>168.374268</v>
      </c>
    </row>
    <row r="66" ht="16" customHeight="1">
      <c r="A66" t="s" s="2">
        <v>81</v>
      </c>
      <c r="B66" t="s" s="6">
        <v>117</v>
      </c>
      <c r="C66" t="s" s="6">
        <v>188</v>
      </c>
      <c r="D66" t="s" s="6">
        <v>189</v>
      </c>
      <c r="E66" t="s" s="6">
        <v>190</v>
      </c>
      <c r="F66" s="7">
        <v>40</v>
      </c>
      <c r="G66" s="8">
        <f>H66/1.17</f>
        <v>1196.581196581197</v>
      </c>
      <c r="H66" s="8">
        <v>1400</v>
      </c>
      <c r="I66" s="9">
        <f>H66*0.9354126</f>
        <v>1309.57764</v>
      </c>
      <c r="J66" s="7">
        <f>I66/F66</f>
        <v>32.739441</v>
      </c>
    </row>
    <row r="67" ht="16" customHeight="1">
      <c r="A67" t="s" s="2">
        <v>191</v>
      </c>
      <c r="B67" t="s" s="6">
        <v>117</v>
      </c>
      <c r="C67" t="s" s="6">
        <v>192</v>
      </c>
      <c r="D67" t="s" s="6">
        <v>186</v>
      </c>
      <c r="E67" t="s" s="6">
        <v>193</v>
      </c>
      <c r="F67" s="7">
        <v>900</v>
      </c>
      <c r="G67" s="8">
        <f>H67/1.17</f>
        <v>47384.615384615390</v>
      </c>
      <c r="H67" s="8">
        <v>55440</v>
      </c>
      <c r="I67" s="9">
        <f>H67*0.9354126</f>
        <v>51859.274544</v>
      </c>
      <c r="J67" s="7">
        <f>I67/F67</f>
        <v>57.62141616</v>
      </c>
    </row>
    <row r="68" ht="16" customHeight="1">
      <c r="A68" t="s" s="2">
        <v>194</v>
      </c>
      <c r="B68" t="s" s="6">
        <v>117</v>
      </c>
      <c r="C68" t="s" s="6">
        <v>195</v>
      </c>
      <c r="D68" t="s" s="6">
        <v>196</v>
      </c>
      <c r="E68" t="s" s="6">
        <v>197</v>
      </c>
      <c r="F68" s="7">
        <v>100</v>
      </c>
      <c r="G68" s="8">
        <f>H68/1.17</f>
        <v>6153.846153846154</v>
      </c>
      <c r="H68" s="8">
        <v>7200</v>
      </c>
      <c r="I68" s="9">
        <f>H68*0.9354126</f>
        <v>6734.97072</v>
      </c>
      <c r="J68" s="7">
        <f>I68/F68</f>
        <v>67.3497072</v>
      </c>
    </row>
    <row r="69" ht="16" customHeight="1">
      <c r="A69" t="s" s="2">
        <v>198</v>
      </c>
      <c r="B69" t="s" s="6">
        <v>117</v>
      </c>
      <c r="C69" t="s" s="6">
        <v>199</v>
      </c>
      <c r="D69" t="s" s="6">
        <v>200</v>
      </c>
      <c r="E69" t="s" s="6">
        <v>201</v>
      </c>
      <c r="F69" s="7">
        <v>30</v>
      </c>
      <c r="G69" s="8">
        <f>H69/1.17</f>
        <v>525.6410256410256</v>
      </c>
      <c r="H69" s="8">
        <v>615</v>
      </c>
      <c r="I69" s="9">
        <f>H69*0.9354126</f>
        <v>575.2787490000001</v>
      </c>
      <c r="J69" s="7">
        <f>I69/F69</f>
        <v>19.1759583</v>
      </c>
    </row>
    <row r="70" ht="16" customHeight="1">
      <c r="A70" t="s" s="2">
        <v>194</v>
      </c>
      <c r="B70" t="s" s="6">
        <v>117</v>
      </c>
      <c r="C70" t="s" s="6">
        <v>195</v>
      </c>
      <c r="D70" t="s" s="6">
        <v>202</v>
      </c>
      <c r="E70" t="s" s="6">
        <v>197</v>
      </c>
      <c r="F70" s="7">
        <v>400</v>
      </c>
      <c r="G70" s="8">
        <f>H70/1.17</f>
        <v>28376.068376068379</v>
      </c>
      <c r="H70" s="8">
        <v>33200</v>
      </c>
      <c r="I70" s="9">
        <f>H70*0.9354126</f>
        <v>31055.69832</v>
      </c>
      <c r="J70" s="7">
        <f>I70/F70</f>
        <v>77.6392458</v>
      </c>
    </row>
    <row r="71" ht="16" customHeight="1">
      <c r="A71" t="s" s="2">
        <v>159</v>
      </c>
      <c r="B71" t="s" s="6">
        <v>117</v>
      </c>
      <c r="C71" t="s" s="6">
        <v>203</v>
      </c>
      <c r="D71" t="s" s="6">
        <v>141</v>
      </c>
      <c r="E71" t="s" s="6">
        <v>142</v>
      </c>
      <c r="F71" s="7">
        <v>400</v>
      </c>
      <c r="G71" s="8">
        <f>H71/1.17</f>
        <v>68998.290598290609</v>
      </c>
      <c r="H71" s="8">
        <v>80728</v>
      </c>
      <c r="I71" s="9">
        <f>H71*0.9354126</f>
        <v>75513.9883728</v>
      </c>
      <c r="J71" s="7">
        <f>I71/F71</f>
        <v>188.784970932</v>
      </c>
    </row>
    <row r="72" ht="16" customHeight="1">
      <c r="A72" t="s" s="2">
        <v>204</v>
      </c>
      <c r="B72" t="s" s="6">
        <v>117</v>
      </c>
      <c r="C72" t="s" s="6">
        <v>205</v>
      </c>
      <c r="D72" t="s" s="6">
        <v>206</v>
      </c>
      <c r="E72" t="s" s="6">
        <v>207</v>
      </c>
      <c r="F72" s="7">
        <v>50</v>
      </c>
      <c r="G72" s="8">
        <f>H72/1.17</f>
        <v>1192.307692307692</v>
      </c>
      <c r="H72" s="8">
        <v>1395</v>
      </c>
      <c r="I72" s="9">
        <f>H72*0.9354126</f>
        <v>1304.900577</v>
      </c>
      <c r="J72" s="7">
        <f>I72/F72</f>
        <v>26.09801154</v>
      </c>
    </row>
    <row r="73" ht="16" customHeight="1">
      <c r="A73" t="s" s="2">
        <v>136</v>
      </c>
      <c r="B73" t="s" s="6">
        <v>117</v>
      </c>
      <c r="C73" t="s" s="6">
        <v>208</v>
      </c>
      <c r="D73" t="s" s="6">
        <v>209</v>
      </c>
      <c r="E73" t="s" s="6">
        <v>210</v>
      </c>
      <c r="F73" s="7">
        <v>40</v>
      </c>
      <c r="G73" s="8">
        <f>H73/1.17</f>
        <v>1688.888888888889</v>
      </c>
      <c r="H73" s="8">
        <v>1976</v>
      </c>
      <c r="I73" s="9">
        <f>H73*0.9354126</f>
        <v>1848.3752976</v>
      </c>
      <c r="J73" s="7">
        <f>I73/F73</f>
        <v>46.20938244</v>
      </c>
    </row>
    <row r="74" ht="16" customHeight="1">
      <c r="A74" t="s" s="2">
        <v>136</v>
      </c>
      <c r="B74" t="s" s="6">
        <v>117</v>
      </c>
      <c r="C74" t="s" s="6">
        <v>211</v>
      </c>
      <c r="D74" t="s" s="6">
        <v>212</v>
      </c>
      <c r="E74" t="s" s="6">
        <v>142</v>
      </c>
      <c r="F74" s="7">
        <v>50</v>
      </c>
      <c r="G74" s="8">
        <f>H74/1.17</f>
        <v>3815.811965811966</v>
      </c>
      <c r="H74" s="8">
        <v>4464.5</v>
      </c>
      <c r="I74" s="9">
        <f>H74*0.9354126</f>
        <v>4176.1495527</v>
      </c>
      <c r="J74" s="7">
        <f>I74/F74</f>
        <v>83.52299105399999</v>
      </c>
    </row>
    <row r="75" ht="16" customHeight="1">
      <c r="A75" t="s" s="2">
        <v>136</v>
      </c>
      <c r="B75" t="s" s="6">
        <v>117</v>
      </c>
      <c r="C75" t="s" s="6">
        <v>213</v>
      </c>
      <c r="D75" t="s" s="6">
        <v>214</v>
      </c>
      <c r="E75" t="s" s="6">
        <v>142</v>
      </c>
      <c r="F75" s="7">
        <v>250</v>
      </c>
      <c r="G75" s="8">
        <f>H75/1.17</f>
        <v>19079.059829059832</v>
      </c>
      <c r="H75" s="8">
        <v>22322.5</v>
      </c>
      <c r="I75" s="9">
        <f>H75*0.9354126</f>
        <v>20880.7477635</v>
      </c>
      <c r="J75" s="7">
        <f>I75/F75</f>
        <v>83.522991054</v>
      </c>
    </row>
    <row r="76" ht="16" customHeight="1">
      <c r="A76" t="s" s="2">
        <v>136</v>
      </c>
      <c r="B76" t="s" s="6">
        <v>117</v>
      </c>
      <c r="C76" t="s" s="6">
        <v>211</v>
      </c>
      <c r="D76" t="s" s="6">
        <v>215</v>
      </c>
      <c r="E76" t="s" s="6">
        <v>142</v>
      </c>
      <c r="F76" s="7">
        <v>150</v>
      </c>
      <c r="G76" s="8">
        <f>H76/1.17</f>
        <v>9752.564102564103</v>
      </c>
      <c r="H76" s="8">
        <v>11410.5</v>
      </c>
      <c r="I76" s="9">
        <f>H76*0.9354126</f>
        <v>10673.5254723</v>
      </c>
      <c r="J76" s="7">
        <f>I76/F76</f>
        <v>71.156836482</v>
      </c>
    </row>
    <row r="77" ht="16" customHeight="1">
      <c r="A77" t="s" s="2">
        <v>136</v>
      </c>
      <c r="B77" t="s" s="6">
        <v>117</v>
      </c>
      <c r="C77" t="s" s="6">
        <v>211</v>
      </c>
      <c r="D77" t="s" s="6">
        <v>215</v>
      </c>
      <c r="E77" t="s" s="6">
        <v>142</v>
      </c>
      <c r="F77" s="7">
        <v>400</v>
      </c>
      <c r="G77" s="8">
        <f>H77/1.17</f>
        <v>26006.837606837609</v>
      </c>
      <c r="H77" s="8">
        <v>30428</v>
      </c>
      <c r="I77" s="9">
        <f>H77*0.9354126</f>
        <v>28462.7345928</v>
      </c>
      <c r="J77" s="7">
        <f>I77/F77</f>
        <v>71.156836482</v>
      </c>
    </row>
    <row r="78" ht="16" customHeight="1">
      <c r="A78" t="s" s="2">
        <v>136</v>
      </c>
      <c r="B78" t="s" s="6">
        <v>117</v>
      </c>
      <c r="C78" t="s" s="6">
        <v>216</v>
      </c>
      <c r="D78" t="s" s="6">
        <v>217</v>
      </c>
      <c r="E78" t="s" s="6">
        <v>218</v>
      </c>
      <c r="F78" s="7">
        <v>10</v>
      </c>
      <c r="G78" s="8">
        <f>H78/1.17</f>
        <v>5551.282051282052</v>
      </c>
      <c r="H78" s="8">
        <v>6495</v>
      </c>
      <c r="I78" s="9">
        <f>H78*0.9354126</f>
        <v>6075.504837</v>
      </c>
      <c r="J78" s="7">
        <f>I78/F78</f>
        <v>607.5504837000001</v>
      </c>
    </row>
    <row r="79" ht="16" customHeight="1">
      <c r="A79" t="s" s="2">
        <v>159</v>
      </c>
      <c r="B79" t="s" s="6">
        <v>117</v>
      </c>
      <c r="C79" t="s" s="6">
        <v>219</v>
      </c>
      <c r="D79" t="s" s="6">
        <v>220</v>
      </c>
      <c r="E79" t="s" s="6">
        <v>142</v>
      </c>
      <c r="F79" s="7">
        <v>144</v>
      </c>
      <c r="G79" s="8">
        <f>H79/1.17</f>
        <v>1920</v>
      </c>
      <c r="H79" s="8">
        <v>2246.4</v>
      </c>
      <c r="I79" s="9">
        <f>H79*0.9354126</f>
        <v>2101.31086464</v>
      </c>
      <c r="J79" s="7">
        <f>I79/F79</f>
        <v>14.59243656</v>
      </c>
    </row>
    <row r="80" ht="16" customHeight="1">
      <c r="A80" t="s" s="2">
        <v>184</v>
      </c>
      <c r="B80" t="s" s="6">
        <v>117</v>
      </c>
      <c r="C80" t="s" s="6">
        <v>185</v>
      </c>
      <c r="D80" t="s" s="6">
        <v>186</v>
      </c>
      <c r="E80" t="s" s="6">
        <v>187</v>
      </c>
      <c r="F80" s="7">
        <v>-2</v>
      </c>
      <c r="G80" s="8">
        <f>H80/1.17</f>
        <v>-307.6923076923077</v>
      </c>
      <c r="H80" s="8">
        <v>-360</v>
      </c>
      <c r="I80" s="9">
        <f>H80*0.9354126</f>
        <v>-336.748536</v>
      </c>
      <c r="J80" s="7">
        <f>I80/F80</f>
        <v>168.374268</v>
      </c>
    </row>
    <row r="81" ht="16" customHeight="1">
      <c r="A81" t="s" s="2">
        <v>136</v>
      </c>
      <c r="B81" t="s" s="6">
        <v>117</v>
      </c>
      <c r="C81" t="s" s="6">
        <v>213</v>
      </c>
      <c r="D81" t="s" s="6">
        <v>214</v>
      </c>
      <c r="E81" t="s" s="6">
        <v>142</v>
      </c>
      <c r="F81" s="7">
        <v>50</v>
      </c>
      <c r="G81" s="8">
        <f>H81/1.17</f>
        <v>3815.811965811966</v>
      </c>
      <c r="H81" s="8">
        <v>4464.5</v>
      </c>
      <c r="I81" s="9">
        <f>H81*0.9354126</f>
        <v>4176.1495527</v>
      </c>
      <c r="J81" s="7">
        <f>I81/F81</f>
        <v>83.52299105399999</v>
      </c>
    </row>
    <row r="82" ht="16" customHeight="1">
      <c r="A82" t="s" s="2">
        <v>136</v>
      </c>
      <c r="B82" t="s" s="6">
        <v>117</v>
      </c>
      <c r="C82" t="s" s="6">
        <v>211</v>
      </c>
      <c r="D82" t="s" s="6">
        <v>212</v>
      </c>
      <c r="E82" t="s" s="6">
        <v>142</v>
      </c>
      <c r="F82" s="7">
        <v>300</v>
      </c>
      <c r="G82" s="8">
        <f>H82/1.17</f>
        <v>22894.8717948718</v>
      </c>
      <c r="H82" s="8">
        <v>26787</v>
      </c>
      <c r="I82" s="9">
        <f>H82*0.9354126</f>
        <v>25056.8973162</v>
      </c>
      <c r="J82" s="7">
        <f>I82/F82</f>
        <v>83.522991054</v>
      </c>
    </row>
    <row r="83" ht="16" customHeight="1">
      <c r="A83" t="s" s="2">
        <v>136</v>
      </c>
      <c r="B83" t="s" s="6">
        <v>117</v>
      </c>
      <c r="C83" t="s" s="6">
        <v>211</v>
      </c>
      <c r="D83" t="s" s="6">
        <v>212</v>
      </c>
      <c r="E83" t="s" s="6">
        <v>142</v>
      </c>
      <c r="F83" s="7">
        <v>250</v>
      </c>
      <c r="G83" s="8">
        <f>H83/1.17</f>
        <v>19079.059829059832</v>
      </c>
      <c r="H83" s="8">
        <v>22322.5</v>
      </c>
      <c r="I83" s="9">
        <f>H83*0.9354126</f>
        <v>20880.7477635</v>
      </c>
      <c r="J83" s="7">
        <f>I83/F83</f>
        <v>83.522991054</v>
      </c>
    </row>
    <row r="84" ht="16" customHeight="1">
      <c r="A84" t="s" s="2">
        <v>81</v>
      </c>
      <c r="B84" t="s" s="6">
        <v>117</v>
      </c>
      <c r="C84" t="s" s="6">
        <v>161</v>
      </c>
      <c r="D84" t="s" s="6">
        <v>162</v>
      </c>
      <c r="E84" t="s" s="6">
        <v>163</v>
      </c>
      <c r="F84" s="7">
        <v>1080</v>
      </c>
      <c r="G84" s="8">
        <f>H84/1.17</f>
        <v>100615.3846153846</v>
      </c>
      <c r="H84" s="8">
        <v>117720</v>
      </c>
      <c r="I84" s="9">
        <f>H84*0.9354126</f>
        <v>110116.771272</v>
      </c>
      <c r="J84" s="7">
        <f>I84/F84</f>
        <v>101.9599734</v>
      </c>
    </row>
    <row r="85" ht="16" customHeight="1">
      <c r="A85" t="s" s="2">
        <v>136</v>
      </c>
      <c r="B85" t="s" s="6">
        <v>117</v>
      </c>
      <c r="C85" t="s" s="6">
        <v>211</v>
      </c>
      <c r="D85" t="s" s="6">
        <v>215</v>
      </c>
      <c r="E85" t="s" s="6">
        <v>142</v>
      </c>
      <c r="F85" s="7">
        <v>200</v>
      </c>
      <c r="G85" s="8">
        <f>H85/1.17</f>
        <v>13003.4188034188</v>
      </c>
      <c r="H85" s="8">
        <v>15214</v>
      </c>
      <c r="I85" s="9">
        <f>H85*0.9354126</f>
        <v>14231.3672964</v>
      </c>
      <c r="J85" s="7">
        <f>I85/F85</f>
        <v>71.156836482</v>
      </c>
    </row>
    <row r="86" ht="16" customHeight="1">
      <c r="A86" t="s" s="2">
        <v>221</v>
      </c>
      <c r="B86" t="s" s="6">
        <v>117</v>
      </c>
      <c r="C86" t="s" s="6">
        <v>222</v>
      </c>
      <c r="D86" t="s" s="6">
        <v>223</v>
      </c>
      <c r="E86" t="s" s="6">
        <v>224</v>
      </c>
      <c r="F86" s="7">
        <v>180</v>
      </c>
      <c r="G86" s="8">
        <f>H86/1.17</f>
        <v>44615.384615384617</v>
      </c>
      <c r="H86" s="8">
        <v>52200</v>
      </c>
      <c r="I86" s="9">
        <f>H86*0.9354126</f>
        <v>48828.53772</v>
      </c>
      <c r="J86" s="7">
        <f>I86/F86</f>
        <v>271.269654</v>
      </c>
    </row>
    <row r="87" ht="16" customHeight="1">
      <c r="A87" t="s" s="2">
        <v>221</v>
      </c>
      <c r="B87" t="s" s="6">
        <v>117</v>
      </c>
      <c r="C87" t="s" s="6">
        <v>222</v>
      </c>
      <c r="D87" t="s" s="6">
        <v>225</v>
      </c>
      <c r="E87" t="s" s="6">
        <v>224</v>
      </c>
      <c r="F87" s="7">
        <v>180</v>
      </c>
      <c r="G87" s="8">
        <f>H87/1.17</f>
        <v>53692.3076923077</v>
      </c>
      <c r="H87" s="8">
        <v>62820</v>
      </c>
      <c r="I87" s="9">
        <f>H87*0.9354126</f>
        <v>58762.619532</v>
      </c>
      <c r="J87" s="7">
        <f>I87/F87</f>
        <v>326.4589974</v>
      </c>
    </row>
    <row r="88" ht="16" customHeight="1">
      <c r="A88" t="s" s="2">
        <v>89</v>
      </c>
      <c r="B88" t="s" s="6">
        <v>226</v>
      </c>
      <c r="C88" t="s" s="6">
        <v>227</v>
      </c>
      <c r="D88" t="s" s="6">
        <v>220</v>
      </c>
      <c r="E88" t="s" s="6">
        <v>142</v>
      </c>
      <c r="F88" s="7">
        <v>160</v>
      </c>
      <c r="G88" s="8">
        <f>H88/1.17</f>
        <v>2160.683760683761</v>
      </c>
      <c r="H88" s="8">
        <v>2528</v>
      </c>
      <c r="I88" s="9">
        <f>H88*0.9354126</f>
        <v>2364.7230528</v>
      </c>
      <c r="J88" s="7">
        <f>I88/F88</f>
        <v>14.77951908</v>
      </c>
    </row>
    <row r="89" ht="16" customHeight="1">
      <c r="A89" t="s" s="2">
        <v>15</v>
      </c>
      <c r="B89" t="s" s="6">
        <v>226</v>
      </c>
      <c r="C89" t="s" s="6">
        <v>228</v>
      </c>
      <c r="D89" t="s" s="6">
        <v>229</v>
      </c>
      <c r="E89" t="s" s="6">
        <v>230</v>
      </c>
      <c r="F89" s="7">
        <v>600</v>
      </c>
      <c r="G89" s="8">
        <f>H89/1.17</f>
        <v>794.8717948717949</v>
      </c>
      <c r="H89" s="8">
        <v>930</v>
      </c>
      <c r="I89" s="9">
        <f>H89*0.9354126</f>
        <v>869.933718</v>
      </c>
      <c r="J89" s="7">
        <f>I89/F89</f>
        <v>1.44988953</v>
      </c>
    </row>
    <row r="90" ht="16" customHeight="1">
      <c r="A90" t="s" s="2">
        <v>67</v>
      </c>
      <c r="B90" t="s" s="6">
        <v>226</v>
      </c>
      <c r="C90" t="s" s="6">
        <v>231</v>
      </c>
      <c r="D90" t="s" s="6">
        <v>232</v>
      </c>
      <c r="E90" t="s" s="6">
        <v>233</v>
      </c>
      <c r="F90" s="7">
        <v>30</v>
      </c>
      <c r="G90" s="8">
        <f>H90/1.17</f>
        <v>269.2307692307692</v>
      </c>
      <c r="H90" s="8">
        <v>315</v>
      </c>
      <c r="I90" s="9">
        <f>H90*0.9354126</f>
        <v>294.654969</v>
      </c>
      <c r="J90" s="7">
        <f>I90/F90</f>
        <v>9.821832300000001</v>
      </c>
    </row>
    <row r="91" ht="16" customHeight="1">
      <c r="A91" t="s" s="2">
        <v>15</v>
      </c>
      <c r="B91" t="s" s="6">
        <v>226</v>
      </c>
      <c r="C91" t="s" s="6">
        <v>228</v>
      </c>
      <c r="D91" t="s" s="6">
        <v>229</v>
      </c>
      <c r="E91" t="s" s="6">
        <v>230</v>
      </c>
      <c r="F91" s="7">
        <v>600</v>
      </c>
      <c r="G91" s="8">
        <f>H91/1.17</f>
        <v>794.8717948717949</v>
      </c>
      <c r="H91" s="8">
        <v>930</v>
      </c>
      <c r="I91" s="9">
        <f>H91*0.9354126</f>
        <v>869.933718</v>
      </c>
      <c r="J91" s="7">
        <f>I91/F91</f>
        <v>1.44988953</v>
      </c>
    </row>
    <row r="92" ht="16" customHeight="1">
      <c r="A92" t="s" s="2">
        <v>136</v>
      </c>
      <c r="B92" t="s" s="6">
        <v>226</v>
      </c>
      <c r="C92" t="s" s="6">
        <v>211</v>
      </c>
      <c r="D92" t="s" s="6">
        <v>215</v>
      </c>
      <c r="E92" t="s" s="6">
        <v>142</v>
      </c>
      <c r="F92" s="7">
        <v>50</v>
      </c>
      <c r="G92" s="8">
        <f>H92/1.17</f>
        <v>3250.854700854701</v>
      </c>
      <c r="H92" s="8">
        <v>3803.5</v>
      </c>
      <c r="I92" s="9">
        <f>H92*0.9354126</f>
        <v>3557.8418241</v>
      </c>
      <c r="J92" s="7">
        <f>I92/F92</f>
        <v>71.156836482</v>
      </c>
    </row>
    <row r="93" ht="16" customHeight="1">
      <c r="A93" t="s" s="2">
        <v>234</v>
      </c>
      <c r="B93" t="s" s="6">
        <v>226</v>
      </c>
      <c r="C93" t="s" s="6">
        <v>235</v>
      </c>
      <c r="D93" t="s" s="6">
        <v>236</v>
      </c>
      <c r="E93" t="s" s="6">
        <v>237</v>
      </c>
      <c r="F93" s="7">
        <v>600</v>
      </c>
      <c r="G93" s="8">
        <f>H93/1.17</f>
        <v>47692.3076923077</v>
      </c>
      <c r="H93" s="8">
        <v>55800</v>
      </c>
      <c r="I93" s="9">
        <f>H93*0.9354126</f>
        <v>52196.02308</v>
      </c>
      <c r="J93" s="7">
        <f>I93/F93</f>
        <v>86.99337179999999</v>
      </c>
    </row>
    <row r="94" ht="16" customHeight="1">
      <c r="A94" t="s" s="2">
        <v>136</v>
      </c>
      <c r="B94" t="s" s="6">
        <v>238</v>
      </c>
      <c r="C94" t="s" s="6">
        <v>239</v>
      </c>
      <c r="D94" t="s" s="6">
        <v>240</v>
      </c>
      <c r="E94" t="s" s="6">
        <v>241</v>
      </c>
      <c r="F94" s="7">
        <v>600</v>
      </c>
      <c r="G94" s="8">
        <f>H94/1.17</f>
        <v>11282.051282051283</v>
      </c>
      <c r="H94" s="8">
        <v>13200</v>
      </c>
      <c r="I94" s="9">
        <f>H94*0.9354126</f>
        <v>12347.44632</v>
      </c>
      <c r="J94" s="7">
        <f>I94/F94</f>
        <v>20.5790772</v>
      </c>
    </row>
    <row r="95" ht="16" customHeight="1">
      <c r="A95" t="s" s="2">
        <v>136</v>
      </c>
      <c r="B95" t="s" s="6">
        <v>238</v>
      </c>
      <c r="C95" t="s" s="6">
        <v>242</v>
      </c>
      <c r="D95" t="s" s="6">
        <v>243</v>
      </c>
      <c r="E95" t="s" s="6">
        <v>244</v>
      </c>
      <c r="F95" s="7">
        <v>120</v>
      </c>
      <c r="G95" s="8">
        <f>H95/1.17</f>
        <v>5128.205128205129</v>
      </c>
      <c r="H95" s="8">
        <v>6000</v>
      </c>
      <c r="I95" s="9">
        <f>H95*0.9354126</f>
        <v>5612.475600000001</v>
      </c>
      <c r="J95" s="7">
        <f>I95/F95</f>
        <v>46.77063</v>
      </c>
    </row>
    <row r="96" ht="16" customHeight="1">
      <c r="A96" t="s" s="2">
        <v>136</v>
      </c>
      <c r="B96" t="s" s="6">
        <v>238</v>
      </c>
      <c r="C96" t="s" s="6">
        <v>245</v>
      </c>
      <c r="D96" t="s" s="6">
        <v>246</v>
      </c>
      <c r="E96" t="s" s="6">
        <v>247</v>
      </c>
      <c r="F96" s="7">
        <v>72</v>
      </c>
      <c r="G96" s="8">
        <f>H96/1.17</f>
        <v>3569.230769230770</v>
      </c>
      <c r="H96" s="8">
        <v>4176</v>
      </c>
      <c r="I96" s="9">
        <f>H96*0.9354126</f>
        <v>3906.2830176</v>
      </c>
      <c r="J96" s="7">
        <f>I96/F96</f>
        <v>54.25393080000001</v>
      </c>
    </row>
    <row r="97" ht="16" customHeight="1">
      <c r="A97" t="s" s="2">
        <v>136</v>
      </c>
      <c r="B97" t="s" s="6">
        <v>238</v>
      </c>
      <c r="C97" t="s" s="6">
        <v>248</v>
      </c>
      <c r="D97" t="s" s="6">
        <v>249</v>
      </c>
      <c r="E97" t="s" s="6">
        <v>250</v>
      </c>
      <c r="F97" s="7">
        <v>10</v>
      </c>
      <c r="G97" s="8">
        <f>H97/1.17</f>
        <v>2222.222222222222</v>
      </c>
      <c r="H97" s="8">
        <v>2600</v>
      </c>
      <c r="I97" s="9">
        <f>H97*0.9354126</f>
        <v>2432.07276</v>
      </c>
      <c r="J97" s="7">
        <f>I97/F97</f>
        <v>243.207276</v>
      </c>
    </row>
    <row r="98" ht="16" customHeight="1">
      <c r="A98" t="s" s="2">
        <v>136</v>
      </c>
      <c r="B98" t="s" s="6">
        <v>238</v>
      </c>
      <c r="C98" t="s" s="6">
        <v>251</v>
      </c>
      <c r="D98" t="s" s="6">
        <v>252</v>
      </c>
      <c r="E98" t="s" s="6">
        <v>253</v>
      </c>
      <c r="F98" s="7">
        <v>5</v>
      </c>
      <c r="G98" s="8">
        <f>H98/1.17</f>
        <v>199.1452991452992</v>
      </c>
      <c r="H98" s="8">
        <v>233</v>
      </c>
      <c r="I98" s="9">
        <f>H98*0.9354126</f>
        <v>217.9511358</v>
      </c>
      <c r="J98" s="7">
        <f>I98/F98</f>
        <v>43.59022716</v>
      </c>
    </row>
    <row r="99" ht="16" customHeight="1">
      <c r="A99" t="s" s="2">
        <v>136</v>
      </c>
      <c r="B99" t="s" s="6">
        <v>238</v>
      </c>
      <c r="C99" t="s" s="6">
        <v>254</v>
      </c>
      <c r="D99" t="s" s="6">
        <v>255</v>
      </c>
      <c r="E99" t="s" s="6">
        <v>256</v>
      </c>
      <c r="F99" s="7">
        <v>70</v>
      </c>
      <c r="G99" s="8">
        <f>H99/1.17</f>
        <v>8974.358974358975</v>
      </c>
      <c r="H99" s="8">
        <v>10500</v>
      </c>
      <c r="I99" s="9">
        <f>H99*0.9354126</f>
        <v>9821.8323</v>
      </c>
      <c r="J99" s="7">
        <f>I99/F99</f>
        <v>140.31189</v>
      </c>
    </row>
    <row r="100" ht="16" customHeight="1">
      <c r="A100" t="s" s="2">
        <v>257</v>
      </c>
      <c r="B100" t="s" s="6">
        <v>238</v>
      </c>
      <c r="C100" t="s" s="6">
        <v>258</v>
      </c>
      <c r="D100" t="s" s="6">
        <v>259</v>
      </c>
      <c r="E100" t="s" s="6">
        <v>260</v>
      </c>
      <c r="F100" s="7">
        <v>300</v>
      </c>
      <c r="G100" s="8">
        <f>H100/1.17</f>
        <v>12307.692307692309</v>
      </c>
      <c r="H100" s="8">
        <v>14400</v>
      </c>
      <c r="I100" s="9">
        <f>H100*0.9354126</f>
        <v>13469.94144</v>
      </c>
      <c r="J100" s="7">
        <f>I100/F100</f>
        <v>44.8998048</v>
      </c>
    </row>
    <row r="101" ht="16" customHeight="1">
      <c r="A101" t="s" s="2">
        <v>257</v>
      </c>
      <c r="B101" t="s" s="6">
        <v>238</v>
      </c>
      <c r="C101" t="s" s="6">
        <v>261</v>
      </c>
      <c r="D101" t="s" s="6">
        <v>262</v>
      </c>
      <c r="E101" t="s" s="6">
        <v>260</v>
      </c>
      <c r="F101" s="7">
        <v>300</v>
      </c>
      <c r="G101" s="8">
        <f>H101/1.17</f>
        <v>11538.461538461539</v>
      </c>
      <c r="H101" s="8">
        <v>13500</v>
      </c>
      <c r="I101" s="9">
        <f>H101*0.9354126</f>
        <v>12628.0701</v>
      </c>
      <c r="J101" s="7">
        <f>I101/F101</f>
        <v>42.093567</v>
      </c>
    </row>
    <row r="102" ht="16" customHeight="1">
      <c r="A102" t="s" s="2">
        <v>136</v>
      </c>
      <c r="B102" t="s" s="6">
        <v>238</v>
      </c>
      <c r="C102" t="s" s="6">
        <v>251</v>
      </c>
      <c r="D102" t="s" s="6">
        <v>252</v>
      </c>
      <c r="E102" t="s" s="6">
        <v>253</v>
      </c>
      <c r="F102" s="7">
        <v>1</v>
      </c>
      <c r="G102" s="8">
        <f>H102/1.17</f>
        <v>45.2991452991453</v>
      </c>
      <c r="H102" s="8">
        <v>53</v>
      </c>
      <c r="I102" s="9">
        <f>H102*0.9354126</f>
        <v>49.5768678</v>
      </c>
      <c r="J102" s="7">
        <f>I102/F102</f>
        <v>49.5768678</v>
      </c>
    </row>
    <row r="103" ht="16" customHeight="1">
      <c r="A103" t="s" s="2">
        <v>172</v>
      </c>
      <c r="B103" t="s" s="6">
        <v>238</v>
      </c>
      <c r="C103" t="s" s="6">
        <v>263</v>
      </c>
      <c r="D103" t="s" s="6">
        <v>264</v>
      </c>
      <c r="E103" t="s" s="6">
        <v>178</v>
      </c>
      <c r="F103" s="7">
        <v>10</v>
      </c>
      <c r="G103" s="8">
        <f>H103/1.17</f>
        <v>958.888888888889</v>
      </c>
      <c r="H103" s="8">
        <v>1121.9</v>
      </c>
      <c r="I103" s="9">
        <f>H103*0.9354126</f>
        <v>1049.43939594</v>
      </c>
      <c r="J103" s="7">
        <f>I103/F103</f>
        <v>104.943939594</v>
      </c>
    </row>
    <row r="104" ht="16" customHeight="1">
      <c r="A104" t="s" s="2">
        <v>15</v>
      </c>
      <c r="B104" t="s" s="6">
        <v>238</v>
      </c>
      <c r="C104" t="s" s="6">
        <v>265</v>
      </c>
      <c r="D104" t="s" s="6">
        <v>266</v>
      </c>
      <c r="E104" t="s" s="6">
        <v>267</v>
      </c>
      <c r="F104" s="7">
        <v>10</v>
      </c>
      <c r="G104" s="8">
        <f>H104/1.17</f>
        <v>109.4017094017094</v>
      </c>
      <c r="H104" s="8">
        <v>128</v>
      </c>
      <c r="I104" s="9">
        <f>H104*0.9354126</f>
        <v>119.7328128</v>
      </c>
      <c r="J104" s="7">
        <f>I104/F104</f>
        <v>11.97328128</v>
      </c>
    </row>
    <row r="105" ht="16" customHeight="1">
      <c r="A105" t="s" s="2">
        <v>15</v>
      </c>
      <c r="B105" t="s" s="6">
        <v>238</v>
      </c>
      <c r="C105" t="s" s="6">
        <v>265</v>
      </c>
      <c r="D105" t="s" s="6">
        <v>266</v>
      </c>
      <c r="E105" t="s" s="6">
        <v>267</v>
      </c>
      <c r="F105" s="7">
        <v>90</v>
      </c>
      <c r="G105" s="8">
        <f>H105/1.17</f>
        <v>984.6153846153846</v>
      </c>
      <c r="H105" s="8">
        <v>1152</v>
      </c>
      <c r="I105" s="9">
        <f>H105*0.9354126</f>
        <v>1077.5953152</v>
      </c>
      <c r="J105" s="7">
        <f>I105/F105</f>
        <v>11.97328128</v>
      </c>
    </row>
    <row r="106" ht="16" customHeight="1">
      <c r="A106" t="s" s="2">
        <v>268</v>
      </c>
      <c r="B106" t="s" s="6">
        <v>238</v>
      </c>
      <c r="C106" t="s" s="6">
        <v>269</v>
      </c>
      <c r="D106" t="s" s="6">
        <v>270</v>
      </c>
      <c r="E106" t="s" s="6">
        <v>271</v>
      </c>
      <c r="F106" s="7">
        <v>50</v>
      </c>
      <c r="G106" s="8">
        <f>H106/1.17</f>
        <v>213.6752136752137</v>
      </c>
      <c r="H106" s="8">
        <v>250</v>
      </c>
      <c r="I106" s="9">
        <f>H106*0.9354126</f>
        <v>233.85315</v>
      </c>
      <c r="J106" s="7">
        <f>I106/F106</f>
        <v>4.677063</v>
      </c>
    </row>
    <row r="107" ht="16" customHeight="1">
      <c r="A107" t="s" s="2">
        <v>198</v>
      </c>
      <c r="B107" t="s" s="6">
        <v>238</v>
      </c>
      <c r="C107" t="s" s="6">
        <v>272</v>
      </c>
      <c r="D107" t="s" s="6">
        <v>273</v>
      </c>
      <c r="E107" t="s" s="6">
        <v>274</v>
      </c>
      <c r="F107" s="7">
        <v>50</v>
      </c>
      <c r="G107" s="8">
        <f>H107/1.17</f>
        <v>542.7350427350427</v>
      </c>
      <c r="H107" s="8">
        <v>635</v>
      </c>
      <c r="I107" s="9">
        <f>H107*0.9354126</f>
        <v>593.9870010000001</v>
      </c>
      <c r="J107" s="7">
        <f>I107/F107</f>
        <v>11.87974002</v>
      </c>
    </row>
    <row r="108" ht="16" customHeight="1">
      <c r="A108" t="s" s="2">
        <v>268</v>
      </c>
      <c r="B108" t="s" s="6">
        <v>238</v>
      </c>
      <c r="C108" t="s" s="6">
        <v>275</v>
      </c>
      <c r="D108" t="s" s="6">
        <v>276</v>
      </c>
      <c r="E108" t="s" s="6">
        <v>277</v>
      </c>
      <c r="F108" s="7">
        <v>240</v>
      </c>
      <c r="G108" s="8">
        <f>H108/1.17</f>
        <v>2215.384615384616</v>
      </c>
      <c r="H108" s="8">
        <v>2592</v>
      </c>
      <c r="I108" s="9">
        <f>H108*0.9354126</f>
        <v>2424.5894592</v>
      </c>
      <c r="J108" s="7">
        <f>I108/F108</f>
        <v>10.10245608</v>
      </c>
    </row>
    <row r="109" ht="16" customHeight="1">
      <c r="A109" t="s" s="2">
        <v>204</v>
      </c>
      <c r="B109" t="s" s="6">
        <v>238</v>
      </c>
      <c r="C109" t="s" s="6">
        <v>278</v>
      </c>
      <c r="D109" t="s" s="6">
        <v>279</v>
      </c>
      <c r="E109" t="s" s="6">
        <v>280</v>
      </c>
      <c r="F109" s="7">
        <v>320</v>
      </c>
      <c r="G109" s="8">
        <f>H109/1.17</f>
        <v>1367.521367521368</v>
      </c>
      <c r="H109" s="8">
        <v>1600</v>
      </c>
      <c r="I109" s="9">
        <f>H109*0.9354126</f>
        <v>1496.66016</v>
      </c>
      <c r="J109" s="7">
        <f>I109/F109</f>
        <v>4.677063</v>
      </c>
    </row>
    <row r="110" ht="16" customHeight="1">
      <c r="A110" t="s" s="2">
        <v>67</v>
      </c>
      <c r="B110" t="s" s="6">
        <v>238</v>
      </c>
      <c r="C110" t="s" s="6">
        <v>69</v>
      </c>
      <c r="D110" t="s" s="6">
        <v>281</v>
      </c>
      <c r="E110" t="s" s="6">
        <v>282</v>
      </c>
      <c r="F110" s="7">
        <v>100</v>
      </c>
      <c r="G110" s="8">
        <f>H110/1.17</f>
        <v>2025.641025641026</v>
      </c>
      <c r="H110" s="8">
        <v>2370</v>
      </c>
      <c r="I110" s="9">
        <f>H110*0.9354126</f>
        <v>2216.927862</v>
      </c>
      <c r="J110" s="7">
        <f>I110/F110</f>
        <v>22.16927862</v>
      </c>
    </row>
    <row r="111" ht="16" customHeight="1">
      <c r="A111" t="s" s="2">
        <v>268</v>
      </c>
      <c r="B111" t="s" s="6">
        <v>238</v>
      </c>
      <c r="C111" t="s" s="6">
        <v>283</v>
      </c>
      <c r="D111" t="s" s="6">
        <v>284</v>
      </c>
      <c r="E111" t="s" s="6">
        <v>285</v>
      </c>
      <c r="F111" s="7">
        <v>400</v>
      </c>
      <c r="G111" s="8">
        <f>H111/1.17</f>
        <v>547.008547008547</v>
      </c>
      <c r="H111" s="8">
        <v>640</v>
      </c>
      <c r="I111" s="9">
        <f>H111*0.9354126</f>
        <v>598.6640640000001</v>
      </c>
      <c r="J111" s="7">
        <f>I111/F111</f>
        <v>1.49666016</v>
      </c>
    </row>
    <row r="112" ht="16" customHeight="1">
      <c r="A112" t="s" s="2">
        <v>15</v>
      </c>
      <c r="B112" t="s" s="6">
        <v>238</v>
      </c>
      <c r="C112" t="s" s="6">
        <v>286</v>
      </c>
      <c r="D112" t="s" s="6">
        <v>287</v>
      </c>
      <c r="E112" t="s" s="6">
        <v>288</v>
      </c>
      <c r="F112" s="7">
        <v>50</v>
      </c>
      <c r="G112" s="8">
        <f>H112/1.17</f>
        <v>106.8376068376068</v>
      </c>
      <c r="H112" s="8">
        <v>125</v>
      </c>
      <c r="I112" s="9">
        <f>H112*0.9354126</f>
        <v>116.926575</v>
      </c>
      <c r="J112" s="7">
        <f>I112/F112</f>
        <v>2.3385315</v>
      </c>
    </row>
    <row r="113" ht="16" customHeight="1">
      <c r="A113" t="s" s="2">
        <v>289</v>
      </c>
      <c r="B113" t="s" s="6">
        <v>238</v>
      </c>
      <c r="C113" t="s" s="6">
        <v>290</v>
      </c>
      <c r="D113" t="s" s="6">
        <v>291</v>
      </c>
      <c r="E113" t="s" s="6">
        <v>292</v>
      </c>
      <c r="F113" s="7">
        <v>50</v>
      </c>
      <c r="G113" s="8">
        <f>H113/1.17</f>
        <v>538.4615384615385</v>
      </c>
      <c r="H113" s="8">
        <v>630</v>
      </c>
      <c r="I113" s="9">
        <f>H113*0.9354126</f>
        <v>589.309938</v>
      </c>
      <c r="J113" s="7">
        <f>I113/F113</f>
        <v>11.78619876</v>
      </c>
    </row>
    <row r="114" ht="16" customHeight="1">
      <c r="A114" t="s" s="2">
        <v>15</v>
      </c>
      <c r="B114" t="s" s="6">
        <v>238</v>
      </c>
      <c r="C114" t="s" s="6">
        <v>293</v>
      </c>
      <c r="D114" t="s" s="6">
        <v>294</v>
      </c>
      <c r="E114" t="s" s="6">
        <v>295</v>
      </c>
      <c r="F114" s="7">
        <v>20</v>
      </c>
      <c r="G114" s="8">
        <f>H114/1.17</f>
        <v>42.73504273504274</v>
      </c>
      <c r="H114" s="8">
        <v>50</v>
      </c>
      <c r="I114" s="9">
        <f>H114*0.9354126</f>
        <v>46.77063</v>
      </c>
      <c r="J114" s="7">
        <f>I114/F114</f>
        <v>2.3385315</v>
      </c>
    </row>
    <row r="115" ht="16" customHeight="1">
      <c r="A115" t="s" s="2">
        <v>268</v>
      </c>
      <c r="B115" t="s" s="6">
        <v>238</v>
      </c>
      <c r="C115" t="s" s="6">
        <v>296</v>
      </c>
      <c r="D115" t="s" s="6">
        <v>297</v>
      </c>
      <c r="E115" t="s" s="6">
        <v>295</v>
      </c>
      <c r="F115" s="7">
        <v>10</v>
      </c>
      <c r="G115" s="8">
        <f>H115/1.17</f>
        <v>52.13675213675214</v>
      </c>
      <c r="H115" s="8">
        <v>61</v>
      </c>
      <c r="I115" s="9">
        <f>H115*0.9354126</f>
        <v>57.0601686</v>
      </c>
      <c r="J115" s="7">
        <f>I115/F115</f>
        <v>5.70601686</v>
      </c>
    </row>
    <row r="116" ht="16" customHeight="1">
      <c r="A116" t="s" s="2">
        <v>204</v>
      </c>
      <c r="B116" t="s" s="6">
        <v>238</v>
      </c>
      <c r="C116" t="s" s="6">
        <v>298</v>
      </c>
      <c r="D116" t="s" s="6">
        <v>299</v>
      </c>
      <c r="E116" t="s" s="6">
        <v>300</v>
      </c>
      <c r="F116" s="7">
        <v>100</v>
      </c>
      <c r="G116" s="8">
        <f>H116/1.17</f>
        <v>1880.341880341880</v>
      </c>
      <c r="H116" s="8">
        <v>2200</v>
      </c>
      <c r="I116" s="9">
        <f>H116*0.9354126</f>
        <v>2057.90772</v>
      </c>
      <c r="J116" s="7">
        <f>I116/F116</f>
        <v>20.5790772</v>
      </c>
    </row>
    <row r="117" ht="16" customHeight="1">
      <c r="A117" t="s" s="2">
        <v>204</v>
      </c>
      <c r="B117" t="s" s="6">
        <v>238</v>
      </c>
      <c r="C117" t="s" s="6">
        <v>301</v>
      </c>
      <c r="D117" t="s" s="6">
        <v>302</v>
      </c>
      <c r="E117" t="s" s="6">
        <v>303</v>
      </c>
      <c r="F117" s="7">
        <v>240</v>
      </c>
      <c r="G117" s="8">
        <f>H117/1.17</f>
        <v>1025.641025641026</v>
      </c>
      <c r="H117" s="8">
        <v>1200</v>
      </c>
      <c r="I117" s="9">
        <f>H117*0.9354126</f>
        <v>1122.49512</v>
      </c>
      <c r="J117" s="7">
        <f>I117/F117</f>
        <v>4.677063</v>
      </c>
    </row>
    <row r="118" ht="16" customHeight="1">
      <c r="A118" t="s" s="2">
        <v>268</v>
      </c>
      <c r="B118" t="s" s="6">
        <v>238</v>
      </c>
      <c r="C118" t="s" s="6">
        <v>304</v>
      </c>
      <c r="D118" t="s" s="6">
        <v>305</v>
      </c>
      <c r="E118" t="s" s="6">
        <v>306</v>
      </c>
      <c r="F118" s="7">
        <v>5</v>
      </c>
      <c r="G118" s="8">
        <f>H118/1.17</f>
        <v>100.4273504273504</v>
      </c>
      <c r="H118" s="8">
        <v>117.5</v>
      </c>
      <c r="I118" s="9">
        <f>H118*0.9354126</f>
        <v>109.9109805</v>
      </c>
      <c r="J118" s="7">
        <f>I118/F118</f>
        <v>21.9821961</v>
      </c>
    </row>
    <row r="119" ht="16" customHeight="1">
      <c r="A119" t="s" s="2">
        <v>268</v>
      </c>
      <c r="B119" t="s" s="6">
        <v>238</v>
      </c>
      <c r="C119" t="s" s="6">
        <v>307</v>
      </c>
      <c r="D119" t="s" s="6">
        <v>308</v>
      </c>
      <c r="E119" t="s" s="6">
        <v>309</v>
      </c>
      <c r="F119" s="7">
        <v>50</v>
      </c>
      <c r="G119" s="8">
        <f>H119/1.17</f>
        <v>448.7179487179487</v>
      </c>
      <c r="H119" s="8">
        <v>525</v>
      </c>
      <c r="I119" s="9">
        <f>H119*0.9354126</f>
        <v>491.091615</v>
      </c>
      <c r="J119" s="7">
        <f>I119/F119</f>
        <v>9.821832300000001</v>
      </c>
    </row>
    <row r="120" ht="16" customHeight="1">
      <c r="A120" t="s" s="2">
        <v>268</v>
      </c>
      <c r="B120" t="s" s="6">
        <v>238</v>
      </c>
      <c r="C120" t="s" s="6">
        <v>307</v>
      </c>
      <c r="D120" t="s" s="6">
        <v>308</v>
      </c>
      <c r="E120" t="s" s="6">
        <v>309</v>
      </c>
      <c r="F120" s="7">
        <v>50</v>
      </c>
      <c r="G120" s="8">
        <f>H120/1.17</f>
        <v>448.7179487179487</v>
      </c>
      <c r="H120" s="8">
        <v>525</v>
      </c>
      <c r="I120" s="9">
        <f>H120*0.9354126</f>
        <v>491.091615</v>
      </c>
      <c r="J120" s="7">
        <f>I120/F120</f>
        <v>9.821832300000001</v>
      </c>
    </row>
    <row r="121" ht="16" customHeight="1">
      <c r="A121" t="s" s="2">
        <v>15</v>
      </c>
      <c r="B121" t="s" s="6">
        <v>238</v>
      </c>
      <c r="C121" t="s" s="6">
        <v>310</v>
      </c>
      <c r="D121" t="s" s="6">
        <v>311</v>
      </c>
      <c r="E121" t="s" s="6">
        <v>312</v>
      </c>
      <c r="F121" s="7">
        <v>50</v>
      </c>
      <c r="G121" s="8">
        <f>H121/1.17</f>
        <v>944.4444444444445</v>
      </c>
      <c r="H121" s="8">
        <v>1105</v>
      </c>
      <c r="I121" s="9">
        <f>H121*0.9354126</f>
        <v>1033.630923</v>
      </c>
      <c r="J121" s="7">
        <f>I121/F121</f>
        <v>20.67261846</v>
      </c>
    </row>
    <row r="122" ht="16" customHeight="1">
      <c r="A122" t="s" s="2">
        <v>313</v>
      </c>
      <c r="B122" t="s" s="6">
        <v>238</v>
      </c>
      <c r="C122" t="s" s="6">
        <v>314</v>
      </c>
      <c r="D122" t="s" s="6">
        <v>315</v>
      </c>
      <c r="E122" t="s" s="6">
        <v>316</v>
      </c>
      <c r="F122" s="7">
        <v>100</v>
      </c>
      <c r="G122" s="8">
        <f>H122/1.17</f>
        <v>726.4957264957266</v>
      </c>
      <c r="H122" s="8">
        <v>850</v>
      </c>
      <c r="I122" s="9">
        <f>H122*0.9354126</f>
        <v>795.10071</v>
      </c>
      <c r="J122" s="7">
        <f>I122/F122</f>
        <v>7.951007100000001</v>
      </c>
    </row>
    <row r="123" ht="16" customHeight="1">
      <c r="A123" t="s" s="2">
        <v>15</v>
      </c>
      <c r="B123" t="s" s="6">
        <v>238</v>
      </c>
      <c r="C123" t="s" s="6">
        <v>317</v>
      </c>
      <c r="D123" t="s" s="6">
        <v>318</v>
      </c>
      <c r="E123" t="s" s="6">
        <v>319</v>
      </c>
      <c r="F123" s="7">
        <v>100</v>
      </c>
      <c r="G123" s="8">
        <f>H123/1.17</f>
        <v>1675.213675213675</v>
      </c>
      <c r="H123" s="8">
        <v>1960</v>
      </c>
      <c r="I123" s="9">
        <f>H123*0.9354126</f>
        <v>1833.408696</v>
      </c>
      <c r="J123" s="7">
        <f>I123/F123</f>
        <v>18.33408696</v>
      </c>
    </row>
    <row r="124" ht="16" customHeight="1">
      <c r="A124" t="s" s="2">
        <v>15</v>
      </c>
      <c r="B124" t="s" s="6">
        <v>238</v>
      </c>
      <c r="C124" t="s" s="6">
        <v>320</v>
      </c>
      <c r="D124" t="s" s="6">
        <v>321</v>
      </c>
      <c r="E124" t="s" s="6">
        <v>322</v>
      </c>
      <c r="F124" s="7">
        <v>30</v>
      </c>
      <c r="G124" s="8">
        <f>H124/1.17</f>
        <v>251.2820512820513</v>
      </c>
      <c r="H124" s="8">
        <v>294</v>
      </c>
      <c r="I124" s="9">
        <f>H124*0.9354126</f>
        <v>275.0113044</v>
      </c>
      <c r="J124" s="7">
        <f>I124/F124</f>
        <v>9.16704348</v>
      </c>
    </row>
    <row r="125" ht="16" customHeight="1">
      <c r="A125" t="s" s="2">
        <v>323</v>
      </c>
      <c r="B125" t="s" s="6">
        <v>238</v>
      </c>
      <c r="C125" t="s" s="6">
        <v>324</v>
      </c>
      <c r="D125" t="s" s="6">
        <v>325</v>
      </c>
      <c r="E125" t="s" s="6">
        <v>326</v>
      </c>
      <c r="F125" s="7">
        <v>20</v>
      </c>
      <c r="G125" s="8">
        <f>H125/1.17</f>
        <v>66.66666666666667</v>
      </c>
      <c r="H125" s="8">
        <v>78</v>
      </c>
      <c r="I125" s="9">
        <f>H125*0.9354126</f>
        <v>72.96218280000001</v>
      </c>
      <c r="J125" s="7">
        <f>I125/F125</f>
        <v>3.64810914</v>
      </c>
    </row>
    <row r="126" ht="16" customHeight="1">
      <c r="A126" t="s" s="2">
        <v>10</v>
      </c>
      <c r="B126" t="s" s="6">
        <v>238</v>
      </c>
      <c r="C126" t="s" s="6">
        <v>327</v>
      </c>
      <c r="D126" t="s" s="6">
        <v>328</v>
      </c>
      <c r="E126" t="s" s="6">
        <v>329</v>
      </c>
      <c r="F126" s="7">
        <v>200</v>
      </c>
      <c r="G126" s="8">
        <f>H126/1.17</f>
        <v>9230.769230769230</v>
      </c>
      <c r="H126" s="8">
        <v>10800</v>
      </c>
      <c r="I126" s="9">
        <f>H126*0.9354126</f>
        <v>10102.45608</v>
      </c>
      <c r="J126" s="7">
        <f>I126/F126</f>
        <v>50.5122804</v>
      </c>
    </row>
    <row r="127" ht="16" customHeight="1">
      <c r="A127" t="s" s="2">
        <v>10</v>
      </c>
      <c r="B127" t="s" s="6">
        <v>238</v>
      </c>
      <c r="C127" t="s" s="6">
        <v>330</v>
      </c>
      <c r="D127" t="s" s="6">
        <v>331</v>
      </c>
      <c r="E127" t="s" s="6">
        <v>332</v>
      </c>
      <c r="F127" s="7">
        <v>100</v>
      </c>
      <c r="G127" s="8">
        <f>H127/1.17</f>
        <v>598.2905982905984</v>
      </c>
      <c r="H127" s="8">
        <v>700</v>
      </c>
      <c r="I127" s="9">
        <f>H127*0.9354126</f>
        <v>654.78882</v>
      </c>
      <c r="J127" s="7">
        <f>I127/F127</f>
        <v>6.5478882</v>
      </c>
    </row>
    <row r="128" ht="16" customHeight="1">
      <c r="A128" t="s" s="2">
        <v>268</v>
      </c>
      <c r="B128" t="s" s="6">
        <v>238</v>
      </c>
      <c r="C128" t="s" s="6">
        <v>333</v>
      </c>
      <c r="D128" t="s" s="6">
        <v>334</v>
      </c>
      <c r="E128" t="s" s="6">
        <v>335</v>
      </c>
      <c r="F128" s="7">
        <v>5</v>
      </c>
      <c r="G128" s="8">
        <f>H128/1.17</f>
        <v>29.91452991452991</v>
      </c>
      <c r="H128" s="8">
        <v>35</v>
      </c>
      <c r="I128" s="9">
        <f>H128*0.9354126</f>
        <v>32.739441</v>
      </c>
      <c r="J128" s="7">
        <f>I128/F128</f>
        <v>6.5478882</v>
      </c>
    </row>
    <row r="129" ht="16" customHeight="1">
      <c r="A129" t="s" s="2">
        <v>268</v>
      </c>
      <c r="B129" t="s" s="6">
        <v>238</v>
      </c>
      <c r="C129" t="s" s="6">
        <v>336</v>
      </c>
      <c r="D129" t="s" s="6">
        <v>337</v>
      </c>
      <c r="E129" t="s" s="6">
        <v>338</v>
      </c>
      <c r="F129" s="7">
        <v>50</v>
      </c>
      <c r="G129" s="8">
        <f>H129/1.17</f>
        <v>534.1880341880342</v>
      </c>
      <c r="H129" s="8">
        <v>625</v>
      </c>
      <c r="I129" s="9">
        <f>H129*0.9354126</f>
        <v>584.632875</v>
      </c>
      <c r="J129" s="7">
        <f>I129/F129</f>
        <v>11.6926575</v>
      </c>
    </row>
    <row r="130" ht="16" customHeight="1">
      <c r="A130" t="s" s="2">
        <v>268</v>
      </c>
      <c r="B130" t="s" s="6">
        <v>238</v>
      </c>
      <c r="C130" t="s" s="6">
        <v>339</v>
      </c>
      <c r="D130" t="s" s="6">
        <v>340</v>
      </c>
      <c r="E130" t="s" s="6">
        <v>341</v>
      </c>
      <c r="F130" s="7">
        <v>100</v>
      </c>
      <c r="G130" s="8">
        <f>H130/1.17</f>
        <v>1367.521367521368</v>
      </c>
      <c r="H130" s="8">
        <v>1600</v>
      </c>
      <c r="I130" s="9">
        <f>H130*0.9354126</f>
        <v>1496.66016</v>
      </c>
      <c r="J130" s="7">
        <f>I130/F130</f>
        <v>14.9666016</v>
      </c>
    </row>
    <row r="131" ht="16" customHeight="1">
      <c r="A131" t="s" s="2">
        <v>342</v>
      </c>
      <c r="B131" t="s" s="6">
        <v>238</v>
      </c>
      <c r="C131" t="s" s="6">
        <v>343</v>
      </c>
      <c r="D131" t="s" s="6">
        <v>270</v>
      </c>
      <c r="E131" t="s" s="6">
        <v>344</v>
      </c>
      <c r="F131" s="7">
        <v>50</v>
      </c>
      <c r="G131" s="8">
        <f>H131/1.17</f>
        <v>547.008547008547</v>
      </c>
      <c r="H131" s="8">
        <v>640</v>
      </c>
      <c r="I131" s="9">
        <f>H131*0.9354126</f>
        <v>598.6640640000001</v>
      </c>
      <c r="J131" s="7">
        <f>I131/F131</f>
        <v>11.97328128</v>
      </c>
    </row>
    <row r="132" ht="16" customHeight="1">
      <c r="A132" t="s" s="2">
        <v>345</v>
      </c>
      <c r="B132" t="s" s="6">
        <v>238</v>
      </c>
      <c r="C132" t="s" s="6">
        <v>346</v>
      </c>
      <c r="D132" t="s" s="6">
        <v>162</v>
      </c>
      <c r="E132" t="s" s="6">
        <v>347</v>
      </c>
      <c r="F132" s="7">
        <v>1100</v>
      </c>
      <c r="G132" s="8">
        <f>H132/1.17</f>
        <v>35726.495726495727</v>
      </c>
      <c r="H132" s="8">
        <v>41800</v>
      </c>
      <c r="I132" s="9">
        <f>H132*0.9354126</f>
        <v>39100.24668</v>
      </c>
      <c r="J132" s="7">
        <f>I132/F132</f>
        <v>35.5456788</v>
      </c>
    </row>
    <row r="133" ht="16" customHeight="1">
      <c r="A133" t="s" s="2">
        <v>67</v>
      </c>
      <c r="B133" t="s" s="6">
        <v>238</v>
      </c>
      <c r="C133" t="s" s="6">
        <v>348</v>
      </c>
      <c r="D133" t="s" s="6">
        <v>162</v>
      </c>
      <c r="E133" t="s" s="6">
        <v>19</v>
      </c>
      <c r="F133" s="7">
        <v>40</v>
      </c>
      <c r="G133" s="8">
        <f>H133/1.17</f>
        <v>5025.641025641026</v>
      </c>
      <c r="H133" s="8">
        <v>5880</v>
      </c>
      <c r="I133" s="9">
        <f>H133*0.9354126</f>
        <v>5500.226088</v>
      </c>
      <c r="J133" s="7">
        <f>I133/F133</f>
        <v>137.5056522</v>
      </c>
    </row>
    <row r="134" ht="16" customHeight="1">
      <c r="A134" t="s" s="2">
        <v>268</v>
      </c>
      <c r="B134" t="s" s="6">
        <v>238</v>
      </c>
      <c r="C134" t="s" s="6">
        <v>349</v>
      </c>
      <c r="D134" t="s" s="6">
        <v>350</v>
      </c>
      <c r="E134" t="s" s="6">
        <v>351</v>
      </c>
      <c r="F134" s="7">
        <v>160</v>
      </c>
      <c r="G134" s="8">
        <f>H134/1.17</f>
        <v>1873.504273504274</v>
      </c>
      <c r="H134" s="8">
        <v>2192</v>
      </c>
      <c r="I134" s="9">
        <f>H134*0.9354126</f>
        <v>2050.4244192</v>
      </c>
      <c r="J134" s="7">
        <f>I134/F134</f>
        <v>12.81515262</v>
      </c>
    </row>
    <row r="135" ht="16" customHeight="1">
      <c r="A135" t="s" s="2">
        <v>268</v>
      </c>
      <c r="B135" t="s" s="6">
        <v>238</v>
      </c>
      <c r="C135" t="s" s="6">
        <v>352</v>
      </c>
      <c r="D135" t="s" s="6">
        <v>302</v>
      </c>
      <c r="E135" t="s" s="6">
        <v>353</v>
      </c>
      <c r="F135" s="7">
        <v>120</v>
      </c>
      <c r="G135" s="8">
        <f>H135/1.17</f>
        <v>574.3589743589744</v>
      </c>
      <c r="H135" s="8">
        <v>672</v>
      </c>
      <c r="I135" s="9">
        <f>H135*0.9354126</f>
        <v>628.5972672</v>
      </c>
      <c r="J135" s="7">
        <f>I135/F135</f>
        <v>5.23831056</v>
      </c>
    </row>
    <row r="136" ht="16" customHeight="1">
      <c r="A136" t="s" s="2">
        <v>268</v>
      </c>
      <c r="B136" t="s" s="6">
        <v>238</v>
      </c>
      <c r="C136" t="s" s="6">
        <v>283</v>
      </c>
      <c r="D136" t="s" s="6">
        <v>284</v>
      </c>
      <c r="E136" t="s" s="6">
        <v>288</v>
      </c>
      <c r="F136" s="7">
        <v>100</v>
      </c>
      <c r="G136" s="8">
        <f>H136/1.17</f>
        <v>136.7521367521367</v>
      </c>
      <c r="H136" s="8">
        <v>160</v>
      </c>
      <c r="I136" s="9">
        <f>H136*0.9354126</f>
        <v>149.666016</v>
      </c>
      <c r="J136" s="7">
        <f>I136/F136</f>
        <v>1.49666016</v>
      </c>
    </row>
    <row r="137" ht="16" customHeight="1">
      <c r="A137" t="s" s="2">
        <v>221</v>
      </c>
      <c r="B137" t="s" s="6">
        <v>354</v>
      </c>
      <c r="C137" t="s" s="6">
        <v>355</v>
      </c>
      <c r="D137" t="s" s="6">
        <v>356</v>
      </c>
      <c r="E137" t="s" s="6">
        <v>357</v>
      </c>
      <c r="F137" s="7">
        <v>20</v>
      </c>
      <c r="G137" s="8">
        <f>H137/1.17</f>
        <v>3863.247863247863</v>
      </c>
      <c r="H137" s="8">
        <v>4520</v>
      </c>
      <c r="I137" s="9">
        <f>H137*0.9354126</f>
        <v>4228.064952</v>
      </c>
      <c r="J137" s="7">
        <f>I137/F137</f>
        <v>211.4032476</v>
      </c>
    </row>
    <row r="138" ht="16" customHeight="1">
      <c r="A138" t="s" s="2">
        <v>268</v>
      </c>
      <c r="B138" t="s" s="6">
        <v>358</v>
      </c>
      <c r="C138" t="s" s="6">
        <v>359</v>
      </c>
      <c r="D138" t="s" s="6">
        <v>360</v>
      </c>
      <c r="E138" t="s" s="6">
        <v>361</v>
      </c>
      <c r="F138" s="7">
        <v>100</v>
      </c>
      <c r="G138" s="8">
        <v>495.73</v>
      </c>
      <c r="H138" s="8">
        <f>G138*1.17</f>
        <v>580.0041</v>
      </c>
      <c r="I138" s="9">
        <f>H138*0.9354126</f>
        <v>542.543143191660</v>
      </c>
      <c r="J138" s="7">
        <f>I138/F138</f>
        <v>5.4254314319166</v>
      </c>
    </row>
    <row r="139" ht="16" customHeight="1">
      <c r="A139" t="s" s="2">
        <v>15</v>
      </c>
      <c r="B139" t="s" s="6">
        <v>358</v>
      </c>
      <c r="C139" t="s" s="6">
        <v>362</v>
      </c>
      <c r="D139" t="s" s="6">
        <v>363</v>
      </c>
      <c r="E139" t="s" s="6">
        <v>364</v>
      </c>
      <c r="F139" s="7">
        <v>600</v>
      </c>
      <c r="G139" s="8">
        <v>5887.18</v>
      </c>
      <c r="H139" s="8">
        <f>G139*1.17</f>
        <v>6888.0006</v>
      </c>
      <c r="I139" s="9">
        <f>H139*0.9354126</f>
        <v>6443.122550047560</v>
      </c>
      <c r="J139" s="7">
        <f>I139/F139</f>
        <v>10.7385375834126</v>
      </c>
    </row>
    <row r="140" ht="16" customHeight="1">
      <c r="A140" t="s" s="2">
        <v>15</v>
      </c>
      <c r="B140" t="s" s="6">
        <v>358</v>
      </c>
      <c r="C140" t="s" s="6">
        <v>365</v>
      </c>
      <c r="D140" t="s" s="6">
        <v>360</v>
      </c>
      <c r="E140" t="s" s="6">
        <v>366</v>
      </c>
      <c r="F140" s="7">
        <v>-101</v>
      </c>
      <c r="G140" s="8">
        <v>-218.4</v>
      </c>
      <c r="H140" s="8">
        <f>G140*1.17</f>
        <v>-255.528</v>
      </c>
      <c r="I140" s="9">
        <f>H140*0.9354126</f>
        <v>-239.0241108528</v>
      </c>
      <c r="J140" s="7">
        <f>I140/F140</f>
        <v>2.366575354978218</v>
      </c>
    </row>
    <row r="141" ht="16" customHeight="1">
      <c r="A141" t="s" s="2">
        <v>268</v>
      </c>
      <c r="B141" t="s" s="6">
        <v>358</v>
      </c>
      <c r="C141" t="s" s="6">
        <v>367</v>
      </c>
      <c r="D141" t="s" s="6">
        <v>229</v>
      </c>
      <c r="E141" t="s" s="6">
        <v>368</v>
      </c>
      <c r="F141" s="7">
        <v>-60</v>
      </c>
      <c r="G141" s="8">
        <v>-307.69</v>
      </c>
      <c r="H141" s="8">
        <f>G141*1.17</f>
        <v>-359.9973</v>
      </c>
      <c r="I141" s="9">
        <f>H141*0.9354126</f>
        <v>-336.746010385980</v>
      </c>
      <c r="J141" s="7">
        <f>I141/F141</f>
        <v>5.612433506433001</v>
      </c>
    </row>
    <row r="142" ht="16" customHeight="1">
      <c r="A142" t="s" s="2">
        <v>15</v>
      </c>
      <c r="B142" t="s" s="6">
        <v>358</v>
      </c>
      <c r="C142" t="s" s="6">
        <v>369</v>
      </c>
      <c r="D142" t="s" s="6">
        <v>370</v>
      </c>
      <c r="E142" t="s" s="6">
        <v>371</v>
      </c>
      <c r="F142" s="7">
        <v>-148</v>
      </c>
      <c r="G142" s="8">
        <v>-1892.38</v>
      </c>
      <c r="H142" s="8">
        <f>G142*1.17</f>
        <v>-2214.0846</v>
      </c>
      <c r="I142" s="9">
        <f>H142*0.9354126</f>
        <v>-2071.082632305960</v>
      </c>
      <c r="J142" s="7">
        <f>I142/F142</f>
        <v>13.99380156963486</v>
      </c>
    </row>
    <row r="143" ht="16" customHeight="1">
      <c r="A143" t="s" s="2">
        <v>221</v>
      </c>
      <c r="B143" t="s" s="6">
        <v>358</v>
      </c>
      <c r="C143" t="s" s="6">
        <v>372</v>
      </c>
      <c r="D143" t="s" s="6">
        <v>177</v>
      </c>
      <c r="E143" t="s" s="6">
        <v>373</v>
      </c>
      <c r="F143" s="7">
        <v>600</v>
      </c>
      <c r="G143" s="8">
        <v>12661.54</v>
      </c>
      <c r="H143" s="8">
        <f>G143*1.17</f>
        <v>14814.0018</v>
      </c>
      <c r="I143" s="9">
        <f>H143*0.9354126</f>
        <v>13857.203940142681</v>
      </c>
      <c r="J143" s="7">
        <f>I143/F143</f>
        <v>23.0953399002378</v>
      </c>
    </row>
    <row r="144" ht="16" customHeight="1">
      <c r="A144" t="s" s="2">
        <v>221</v>
      </c>
      <c r="B144" t="s" s="6">
        <v>358</v>
      </c>
      <c r="C144" t="s" s="6">
        <v>362</v>
      </c>
      <c r="D144" t="s" s="6">
        <v>363</v>
      </c>
      <c r="E144" t="s" s="6">
        <v>364</v>
      </c>
      <c r="F144" s="7">
        <v>600</v>
      </c>
      <c r="G144" s="8">
        <v>5887.18</v>
      </c>
      <c r="H144" s="8">
        <f>G144*1.17</f>
        <v>6888.0006</v>
      </c>
      <c r="I144" s="9">
        <f>H144*0.9354126</f>
        <v>6443.122550047560</v>
      </c>
      <c r="J144" s="7">
        <f>I144/F144</f>
        <v>10.7385375834126</v>
      </c>
    </row>
    <row r="145" ht="16" customHeight="1">
      <c r="A145" t="s" s="2">
        <v>15</v>
      </c>
      <c r="B145" t="s" s="6">
        <v>358</v>
      </c>
      <c r="C145" t="s" s="6">
        <v>374</v>
      </c>
      <c r="D145" t="s" s="6">
        <v>360</v>
      </c>
      <c r="E145" t="s" s="6">
        <v>326</v>
      </c>
      <c r="F145" s="7">
        <v>10</v>
      </c>
      <c r="G145" s="8">
        <v>72.65000000000001</v>
      </c>
      <c r="H145" s="8">
        <f>G145*1.17</f>
        <v>85.0005</v>
      </c>
      <c r="I145" s="9">
        <f>H145*0.9354126</f>
        <v>79.51053870630001</v>
      </c>
      <c r="J145" s="7">
        <f>I145/F145</f>
        <v>7.951053870630001</v>
      </c>
    </row>
    <row r="146" ht="16" customHeight="1">
      <c r="A146" t="s" s="2">
        <v>268</v>
      </c>
      <c r="B146" t="s" s="6">
        <v>358</v>
      </c>
      <c r="C146" t="s" s="6">
        <v>375</v>
      </c>
      <c r="D146" t="s" s="6">
        <v>297</v>
      </c>
      <c r="E146" t="s" s="6">
        <v>376</v>
      </c>
      <c r="F146" s="7">
        <v>10</v>
      </c>
      <c r="G146" s="8">
        <v>39.23</v>
      </c>
      <c r="H146" s="8">
        <f>G146*1.17</f>
        <v>45.89909999999999</v>
      </c>
      <c r="I146" s="9">
        <f>H146*0.9354126</f>
        <v>42.93459646865999</v>
      </c>
      <c r="J146" s="7">
        <f>I146/F146</f>
        <v>4.293459646865999</v>
      </c>
    </row>
    <row r="147" ht="16" customHeight="1">
      <c r="A147" t="s" s="2">
        <v>15</v>
      </c>
      <c r="B147" t="s" s="6">
        <v>358</v>
      </c>
      <c r="C147" t="s" s="6">
        <v>377</v>
      </c>
      <c r="D147" t="s" s="6">
        <v>378</v>
      </c>
      <c r="E147" t="s" s="6">
        <v>379</v>
      </c>
      <c r="F147" s="7">
        <v>-16</v>
      </c>
      <c r="G147" s="8">
        <v>-41.03</v>
      </c>
      <c r="H147" s="8">
        <f>G147*1.17</f>
        <v>-48.0051</v>
      </c>
      <c r="I147" s="9">
        <f>H147*0.9354126</f>
        <v>-44.904575404260</v>
      </c>
      <c r="J147" s="7">
        <f>I147/F147</f>
        <v>2.80653596276625</v>
      </c>
    </row>
    <row r="148" ht="16" customHeight="1">
      <c r="A148" t="s" s="2">
        <v>15</v>
      </c>
      <c r="B148" t="s" s="6">
        <v>358</v>
      </c>
      <c r="C148" t="s" s="6">
        <v>362</v>
      </c>
      <c r="D148" t="s" s="6">
        <v>363</v>
      </c>
      <c r="E148" t="s" s="6">
        <v>364</v>
      </c>
      <c r="F148" s="7">
        <v>600</v>
      </c>
      <c r="G148" s="8">
        <v>5887.18</v>
      </c>
      <c r="H148" s="8">
        <f>G148*1.17</f>
        <v>6888.0006</v>
      </c>
      <c r="I148" s="9">
        <f>H148*0.9354126</f>
        <v>6443.122550047560</v>
      </c>
      <c r="J148" s="7">
        <f>I148/F148</f>
        <v>10.7385375834126</v>
      </c>
    </row>
    <row r="149" ht="16" customHeight="1">
      <c r="A149" t="s" s="2">
        <v>268</v>
      </c>
      <c r="B149" t="s" s="6">
        <v>358</v>
      </c>
      <c r="C149" t="s" s="6">
        <v>359</v>
      </c>
      <c r="D149" t="s" s="6">
        <v>360</v>
      </c>
      <c r="E149" t="s" s="6">
        <v>361</v>
      </c>
      <c r="F149" s="7">
        <v>200</v>
      </c>
      <c r="G149" s="8">
        <v>991.45</v>
      </c>
      <c r="H149" s="8">
        <f>G149*1.17</f>
        <v>1159.9965</v>
      </c>
      <c r="I149" s="9">
        <f>H149*0.9354126</f>
        <v>1085.0753420559</v>
      </c>
      <c r="J149" s="7">
        <f>I149/F149</f>
        <v>5.425376710279499</v>
      </c>
    </row>
    <row r="150" ht="16" customHeight="1">
      <c r="A150" t="s" s="2">
        <v>136</v>
      </c>
      <c r="B150" t="s" s="6">
        <v>380</v>
      </c>
      <c r="C150" t="s" s="6">
        <v>381</v>
      </c>
      <c r="D150" t="s" s="6">
        <v>382</v>
      </c>
      <c r="E150" t="s" s="6">
        <v>383</v>
      </c>
      <c r="F150" s="7">
        <v>300</v>
      </c>
      <c r="G150" s="8">
        <v>10010.26</v>
      </c>
      <c r="H150" s="8">
        <f>G150*1.17</f>
        <v>11712.0042</v>
      </c>
      <c r="I150" s="9">
        <f>H150*0.9354126</f>
        <v>10955.556299932920</v>
      </c>
      <c r="J150" s="7">
        <f>I150/F150</f>
        <v>36.5185209997764</v>
      </c>
    </row>
    <row r="151" ht="16" customHeight="1">
      <c r="A151" t="s" s="2">
        <v>268</v>
      </c>
      <c r="B151" t="s" s="6">
        <v>380</v>
      </c>
      <c r="C151" t="s" s="6">
        <v>384</v>
      </c>
      <c r="D151" t="s" s="6">
        <v>360</v>
      </c>
      <c r="E151" t="s" s="6">
        <v>385</v>
      </c>
      <c r="F151" s="7">
        <v>100</v>
      </c>
      <c r="G151" s="8">
        <v>581.2</v>
      </c>
      <c r="H151" s="8">
        <f>G151*1.17</f>
        <v>680.004</v>
      </c>
      <c r="I151" s="9">
        <f>H151*0.9354126</f>
        <v>636.0843096504001</v>
      </c>
      <c r="J151" s="7">
        <f>I151/F151</f>
        <v>6.360843096504001</v>
      </c>
    </row>
    <row r="152" ht="16" customHeight="1">
      <c r="A152" t="s" s="2">
        <v>386</v>
      </c>
      <c r="B152" t="s" s="6">
        <v>380</v>
      </c>
      <c r="C152" t="s" s="6">
        <v>387</v>
      </c>
      <c r="D152" t="s" s="6">
        <v>177</v>
      </c>
      <c r="E152" t="s" s="6">
        <v>388</v>
      </c>
      <c r="F152" s="7">
        <v>1200</v>
      </c>
      <c r="G152" s="8">
        <v>9230.77</v>
      </c>
      <c r="H152" s="8">
        <f>G152*1.17</f>
        <v>10800.0009</v>
      </c>
      <c r="I152" s="9">
        <f>H152*0.9354126</f>
        <v>10102.456921871340</v>
      </c>
      <c r="J152" s="7">
        <f>I152/F152</f>
        <v>8.41871410155945</v>
      </c>
    </row>
    <row r="153" ht="16" customHeight="1">
      <c r="A153" t="s" s="2">
        <v>191</v>
      </c>
      <c r="B153" t="s" s="6">
        <v>380</v>
      </c>
      <c r="C153" t="s" s="6">
        <v>389</v>
      </c>
      <c r="D153" t="s" s="6">
        <v>390</v>
      </c>
      <c r="E153" t="s" s="6">
        <v>391</v>
      </c>
      <c r="F153" s="7">
        <v>20</v>
      </c>
      <c r="G153" s="8">
        <v>3555.56</v>
      </c>
      <c r="H153" s="8">
        <f>G153*1.17</f>
        <v>4160.0052</v>
      </c>
      <c r="I153" s="9">
        <f>H153*0.9354126</f>
        <v>3891.321280145520</v>
      </c>
      <c r="J153" s="7">
        <f>I153/F153</f>
        <v>194.566064007276</v>
      </c>
    </row>
    <row r="154" ht="16" customHeight="1">
      <c r="A154" t="s" s="2">
        <v>15</v>
      </c>
      <c r="B154" t="s" s="6">
        <v>392</v>
      </c>
      <c r="C154" t="s" s="6">
        <v>362</v>
      </c>
      <c r="D154" t="s" s="6">
        <v>363</v>
      </c>
      <c r="E154" t="s" s="6">
        <v>364</v>
      </c>
      <c r="F154" s="7">
        <v>300</v>
      </c>
      <c r="G154" s="8">
        <v>4871.79</v>
      </c>
      <c r="H154" s="8">
        <f>G154*1.17</f>
        <v>5699.994299999999</v>
      </c>
      <c r="I154" s="9">
        <f>H154*0.9354126</f>
        <v>5331.846488148180</v>
      </c>
      <c r="J154" s="7">
        <f>I154/F154</f>
        <v>17.7728216271606</v>
      </c>
    </row>
    <row r="155" ht="16" customHeight="1">
      <c r="A155" t="s" s="2">
        <v>204</v>
      </c>
      <c r="B155" t="s" s="6">
        <v>392</v>
      </c>
      <c r="C155" t="s" s="6">
        <v>393</v>
      </c>
      <c r="D155" t="s" s="6">
        <v>13</v>
      </c>
      <c r="E155" t="s" s="6">
        <v>394</v>
      </c>
      <c r="F155" s="7">
        <v>80</v>
      </c>
      <c r="G155" s="8">
        <v>410.26</v>
      </c>
      <c r="H155" s="8">
        <f>G155*1.17</f>
        <v>480.0042</v>
      </c>
      <c r="I155" s="9">
        <f>H155*0.9354126</f>
        <v>449.001976732920</v>
      </c>
      <c r="J155" s="7">
        <f>I155/F155</f>
        <v>5.6125247091615</v>
      </c>
    </row>
    <row r="156" ht="16" customHeight="1">
      <c r="A156" t="s" s="2">
        <v>111</v>
      </c>
      <c r="B156" t="s" s="6">
        <v>395</v>
      </c>
      <c r="C156" t="s" s="6">
        <v>113</v>
      </c>
      <c r="D156" t="s" s="6">
        <v>114</v>
      </c>
      <c r="E156" t="s" s="6">
        <v>115</v>
      </c>
      <c r="F156" s="7">
        <v>3600</v>
      </c>
      <c r="G156" s="8">
        <v>92769.23</v>
      </c>
      <c r="H156" s="8">
        <f>G156*1.17</f>
        <v>108539.9991</v>
      </c>
      <c r="I156" s="9">
        <f>H156*0.9354126</f>
        <v>101529.6827621287</v>
      </c>
      <c r="J156" s="7">
        <f>I156/F156</f>
        <v>28.20268965614685</v>
      </c>
    </row>
    <row r="157" ht="16" customHeight="1">
      <c r="A157" t="s" s="2">
        <v>111</v>
      </c>
      <c r="B157" t="s" s="6">
        <v>396</v>
      </c>
      <c r="C157" t="s" s="6">
        <v>113</v>
      </c>
      <c r="D157" t="s" s="6">
        <v>114</v>
      </c>
      <c r="E157" t="s" s="6">
        <v>115</v>
      </c>
      <c r="F157" s="7">
        <v>3600</v>
      </c>
      <c r="G157" s="8">
        <v>91784.62</v>
      </c>
      <c r="H157" s="8">
        <f>G157*1.17</f>
        <v>107388.0054</v>
      </c>
      <c r="I157" s="9">
        <f>H157*0.9354126</f>
        <v>100452.093340028</v>
      </c>
      <c r="J157" s="7">
        <f>I157/F157</f>
        <v>27.9033592611189</v>
      </c>
    </row>
    <row r="158" ht="16" customHeight="1">
      <c r="A158" t="s" s="2">
        <v>81</v>
      </c>
      <c r="B158" t="s" s="6">
        <v>397</v>
      </c>
      <c r="C158" t="s" s="6">
        <v>188</v>
      </c>
      <c r="D158" t="s" s="6">
        <v>189</v>
      </c>
      <c r="E158" t="s" s="6">
        <v>190</v>
      </c>
      <c r="F158" s="7">
        <v>400</v>
      </c>
      <c r="G158" s="8">
        <v>4704.27</v>
      </c>
      <c r="H158" s="8">
        <f>G158*1.17</f>
        <v>5503.9959</v>
      </c>
      <c r="I158" s="9">
        <f>H158*0.9354126</f>
        <v>5148.507115208340</v>
      </c>
      <c r="J158" s="7">
        <f>I158/F158</f>
        <v>12.87126778802085</v>
      </c>
    </row>
    <row r="159" ht="16" customHeight="1">
      <c r="A159" t="s" s="2">
        <v>81</v>
      </c>
      <c r="B159" t="s" s="6">
        <v>397</v>
      </c>
      <c r="C159" t="s" s="6">
        <v>398</v>
      </c>
      <c r="D159" t="s" s="6">
        <v>399</v>
      </c>
      <c r="E159" t="s" s="6">
        <v>400</v>
      </c>
      <c r="F159" s="7">
        <v>360</v>
      </c>
      <c r="G159" s="8">
        <v>10061.54</v>
      </c>
      <c r="H159" s="8">
        <f>G159*1.17</f>
        <v>11772.0018</v>
      </c>
      <c r="I159" s="9">
        <f>H159*0.9354126</f>
        <v>11011.678810942680</v>
      </c>
      <c r="J159" s="7">
        <f>I159/F159</f>
        <v>30.587996697063</v>
      </c>
    </row>
    <row r="160" ht="16" customHeight="1">
      <c r="A160" t="s" s="2">
        <v>81</v>
      </c>
      <c r="B160" t="s" s="6">
        <v>397</v>
      </c>
      <c r="C160" t="s" s="6">
        <v>401</v>
      </c>
      <c r="D160" t="s" s="6">
        <v>154</v>
      </c>
      <c r="E160" t="s" s="6">
        <v>402</v>
      </c>
      <c r="F160" s="7">
        <v>330</v>
      </c>
      <c r="G160" s="8">
        <v>5556.41</v>
      </c>
      <c r="H160" s="8">
        <f>G160*1.17</f>
        <v>6500.999699999999</v>
      </c>
      <c r="I160" s="9">
        <f>H160*0.9354126</f>
        <v>6081.117031976220</v>
      </c>
      <c r="J160" s="7">
        <f>I160/F160</f>
        <v>18.42762736962491</v>
      </c>
    </row>
    <row r="161" ht="16" customHeight="1">
      <c r="A161" t="s" s="2">
        <v>67</v>
      </c>
      <c r="B161" t="s" s="6">
        <v>397</v>
      </c>
      <c r="C161" t="s" s="6">
        <v>403</v>
      </c>
      <c r="D161" t="s" s="6">
        <v>404</v>
      </c>
      <c r="E161" t="s" s="6">
        <v>405</v>
      </c>
      <c r="F161" s="7">
        <v>600</v>
      </c>
      <c r="G161" s="8">
        <v>19779.49</v>
      </c>
      <c r="H161" s="8">
        <f>G161*1.17</f>
        <v>23142.0033</v>
      </c>
      <c r="I161" s="9">
        <f>H161*0.9354126</f>
        <v>21647.321476061581</v>
      </c>
      <c r="J161" s="7">
        <f>I161/F161</f>
        <v>36.0788691267693</v>
      </c>
    </row>
    <row r="162" ht="16" customHeight="1">
      <c r="A162" t="s" s="2">
        <v>234</v>
      </c>
      <c r="B162" t="s" s="6">
        <v>397</v>
      </c>
      <c r="C162" t="s" s="6">
        <v>235</v>
      </c>
      <c r="D162" t="s" s="6">
        <v>406</v>
      </c>
      <c r="E162" t="s" s="6">
        <v>237</v>
      </c>
      <c r="F162" s="7">
        <v>-334</v>
      </c>
      <c r="G162" s="8">
        <v>-10082.8</v>
      </c>
      <c r="H162" s="8">
        <f>G162*1.17</f>
        <v>-11796.876</v>
      </c>
      <c r="I162" s="9">
        <f>H162*0.9354126</f>
        <v>-11034.9464510376</v>
      </c>
      <c r="J162" s="7">
        <f>I162/F162</f>
        <v>33.03876182945389</v>
      </c>
    </row>
    <row r="163" ht="16" customHeight="1">
      <c r="A163" t="s" s="2">
        <v>10</v>
      </c>
      <c r="B163" t="s" s="6">
        <v>407</v>
      </c>
      <c r="C163" t="s" s="6">
        <v>408</v>
      </c>
      <c r="D163" t="s" s="6">
        <v>409</v>
      </c>
      <c r="E163" t="s" s="6">
        <v>410</v>
      </c>
      <c r="F163" s="7">
        <v>500</v>
      </c>
      <c r="G163" s="8">
        <v>13047.01</v>
      </c>
      <c r="H163" s="8">
        <f>G163*1.17</f>
        <v>15265.0017</v>
      </c>
      <c r="I163" s="9">
        <f>H163*0.9354126</f>
        <v>14279.074929201419</v>
      </c>
      <c r="J163" s="7">
        <f>I163/F163</f>
        <v>28.55814985840284</v>
      </c>
    </row>
    <row r="164" ht="16" customHeight="1">
      <c r="A164" t="s" s="2">
        <v>15</v>
      </c>
      <c r="B164" t="s" s="6">
        <v>407</v>
      </c>
      <c r="C164" t="s" s="6">
        <v>411</v>
      </c>
      <c r="D164" t="s" s="6">
        <v>412</v>
      </c>
      <c r="E164" t="s" s="6">
        <v>237</v>
      </c>
      <c r="F164" s="7">
        <v>200</v>
      </c>
      <c r="G164" s="8">
        <v>5829.06</v>
      </c>
      <c r="H164" s="8">
        <f>G164*1.17</f>
        <v>6820.0002</v>
      </c>
      <c r="I164" s="9">
        <f>H164*0.9354126</f>
        <v>6379.514119082521</v>
      </c>
      <c r="J164" s="7">
        <f>I164/F164</f>
        <v>31.8975705954126</v>
      </c>
    </row>
    <row r="165" ht="16" customHeight="1">
      <c r="A165" t="s" s="2">
        <v>10</v>
      </c>
      <c r="B165" t="s" s="6">
        <v>407</v>
      </c>
      <c r="C165" t="s" s="6">
        <v>413</v>
      </c>
      <c r="D165" t="s" s="6">
        <v>414</v>
      </c>
      <c r="E165" t="s" s="6">
        <v>415</v>
      </c>
      <c r="F165" s="7">
        <v>1000</v>
      </c>
      <c r="G165" s="8">
        <v>6444.44</v>
      </c>
      <c r="H165" s="8">
        <f>G165*1.17</f>
        <v>7539.994799999999</v>
      </c>
      <c r="I165" s="9">
        <f>H165*0.9354126</f>
        <v>7053.006139854479</v>
      </c>
      <c r="J165" s="7">
        <f>I165/F165</f>
        <v>7.05300613985448</v>
      </c>
    </row>
    <row r="166" ht="16" customHeight="1">
      <c r="A166" t="s" s="2">
        <v>81</v>
      </c>
      <c r="B166" t="s" s="6">
        <v>407</v>
      </c>
      <c r="C166" t="s" s="6">
        <v>416</v>
      </c>
      <c r="D166" t="s" s="6">
        <v>417</v>
      </c>
      <c r="E166" t="s" s="6">
        <v>418</v>
      </c>
      <c r="F166" s="7">
        <v>-980</v>
      </c>
      <c r="G166" s="8">
        <v>-30991.45</v>
      </c>
      <c r="H166" s="8">
        <f>G166*1.17</f>
        <v>-36259.9965</v>
      </c>
      <c r="I166" s="9">
        <f>H166*0.9354126</f>
        <v>-33918.0576020559</v>
      </c>
      <c r="J166" s="7">
        <f>I166/F166</f>
        <v>34.61026285924071</v>
      </c>
    </row>
    <row r="167" ht="16" customHeight="1">
      <c r="A167" t="s" s="2">
        <v>15</v>
      </c>
      <c r="B167" t="s" s="6">
        <v>407</v>
      </c>
      <c r="C167" t="s" s="6">
        <v>411</v>
      </c>
      <c r="D167" t="s" s="6">
        <v>412</v>
      </c>
      <c r="E167" t="s" s="6">
        <v>237</v>
      </c>
      <c r="F167" s="7">
        <v>-200</v>
      </c>
      <c r="G167" s="8">
        <v>-871.79</v>
      </c>
      <c r="H167" s="8">
        <f>G167*1.17</f>
        <v>-1019.9943</v>
      </c>
      <c r="I167" s="9">
        <f>H167*0.9354126</f>
        <v>-954.1155201481799</v>
      </c>
      <c r="J167" s="7">
        <f>I167/F167</f>
        <v>4.7705776007409</v>
      </c>
    </row>
    <row r="168" ht="16" customHeight="1">
      <c r="A168" t="s" s="2">
        <v>15</v>
      </c>
      <c r="B168" t="s" s="6">
        <v>407</v>
      </c>
      <c r="C168" t="s" s="6">
        <v>411</v>
      </c>
      <c r="D168" t="s" s="6">
        <v>412</v>
      </c>
      <c r="E168" t="s" s="6">
        <v>237</v>
      </c>
      <c r="F168" s="7">
        <v>-200</v>
      </c>
      <c r="G168" s="8">
        <v>-871.79</v>
      </c>
      <c r="H168" s="8">
        <f>G168*1.17</f>
        <v>-1019.9943</v>
      </c>
      <c r="I168" s="9">
        <f>H168*0.9354126</f>
        <v>-954.1155201481799</v>
      </c>
      <c r="J168" s="7">
        <f>I168/F168</f>
        <v>4.7705776007409</v>
      </c>
    </row>
    <row r="169" ht="16" customHeight="1">
      <c r="A169" t="s" s="2">
        <v>10</v>
      </c>
      <c r="B169" t="s" s="6">
        <v>407</v>
      </c>
      <c r="C169" t="s" s="6">
        <v>419</v>
      </c>
      <c r="D169" t="s" s="6">
        <v>420</v>
      </c>
      <c r="E169" t="s" s="6">
        <v>421</v>
      </c>
      <c r="F169" s="7">
        <v>2000</v>
      </c>
      <c r="G169" s="8">
        <v>15042.74</v>
      </c>
      <c r="H169" s="8">
        <f>G169*1.17</f>
        <v>17600.0058</v>
      </c>
      <c r="I169" s="9">
        <f>H169*0.9354126</f>
        <v>16463.267185393081</v>
      </c>
      <c r="J169" s="7">
        <f>I169/F169</f>
        <v>8.231633592696541</v>
      </c>
    </row>
    <row r="170" ht="16" customHeight="1">
      <c r="A170" t="s" s="2">
        <v>81</v>
      </c>
      <c r="B170" t="s" s="6">
        <v>407</v>
      </c>
      <c r="C170" t="s" s="6">
        <v>401</v>
      </c>
      <c r="D170" t="s" s="6">
        <v>154</v>
      </c>
      <c r="E170" t="s" s="6">
        <v>402</v>
      </c>
      <c r="F170" s="7">
        <v>1200</v>
      </c>
      <c r="G170" s="8">
        <v>21517.95</v>
      </c>
      <c r="H170" s="8">
        <f>G170*1.17</f>
        <v>25176.0015</v>
      </c>
      <c r="I170" s="9">
        <f>H170*0.9354126</f>
        <v>23549.9490207189</v>
      </c>
      <c r="J170" s="7">
        <f>I170/F170</f>
        <v>19.62495751726575</v>
      </c>
    </row>
    <row r="171" ht="16" customHeight="1">
      <c r="A171" t="s" s="2">
        <v>168</v>
      </c>
      <c r="B171" t="s" s="6">
        <v>422</v>
      </c>
      <c r="C171" t="s" s="6">
        <v>169</v>
      </c>
      <c r="D171" t="s" s="6">
        <v>423</v>
      </c>
      <c r="E171" t="s" s="6">
        <v>171</v>
      </c>
      <c r="F171" s="7">
        <v>10</v>
      </c>
      <c r="G171" s="8">
        <v>1965.81</v>
      </c>
      <c r="H171" s="8">
        <f>G171*1.17</f>
        <v>2299.9977</v>
      </c>
      <c r="I171" s="9">
        <f>H171*0.9354126</f>
        <v>2151.446828551020</v>
      </c>
      <c r="J171" s="7">
        <f>I171/F171</f>
        <v>215.144682855102</v>
      </c>
    </row>
    <row r="172" ht="16" customHeight="1">
      <c r="A172" t="s" s="2">
        <v>67</v>
      </c>
      <c r="B172" t="s" s="6">
        <v>422</v>
      </c>
      <c r="C172" t="s" s="6">
        <v>348</v>
      </c>
      <c r="D172" t="s" s="6">
        <v>162</v>
      </c>
      <c r="E172" t="s" s="6">
        <v>424</v>
      </c>
      <c r="F172" s="7">
        <v>200</v>
      </c>
      <c r="G172" s="8">
        <v>4242.74</v>
      </c>
      <c r="H172" s="8">
        <f>G172*1.17</f>
        <v>4964.005799999999</v>
      </c>
      <c r="I172" s="9">
        <f>H172*0.9354126</f>
        <v>4643.393571793079</v>
      </c>
      <c r="J172" s="7">
        <f>I172/F172</f>
        <v>23.21696785896539</v>
      </c>
    </row>
    <row r="173" ht="16" customHeight="1">
      <c r="A173" t="s" s="2">
        <v>10</v>
      </c>
      <c r="B173" t="s" s="6">
        <v>425</v>
      </c>
      <c r="C173" t="s" s="6">
        <v>426</v>
      </c>
      <c r="D173" t="s" s="6">
        <v>427</v>
      </c>
      <c r="E173" t="s" s="6">
        <v>428</v>
      </c>
      <c r="F173" s="7">
        <v>90</v>
      </c>
      <c r="G173" s="8">
        <f>H173/1.17</f>
        <v>1446.153846153846</v>
      </c>
      <c r="H173" s="8">
        <v>1692</v>
      </c>
      <c r="I173" s="9">
        <f>H173*0.9354126</f>
        <v>1582.7181192</v>
      </c>
      <c r="J173" s="7">
        <f>I173/F173</f>
        <v>17.58575688</v>
      </c>
    </row>
    <row r="174" ht="16" customHeight="1">
      <c r="A174" t="s" s="2">
        <v>168</v>
      </c>
      <c r="B174" t="s" s="6">
        <v>425</v>
      </c>
      <c r="C174" t="s" s="6">
        <v>169</v>
      </c>
      <c r="D174" t="s" s="6">
        <v>423</v>
      </c>
      <c r="E174" t="s" s="6">
        <v>171</v>
      </c>
      <c r="F174" s="7">
        <v>80</v>
      </c>
      <c r="G174" s="8">
        <f>H174/1.17</f>
        <v>15726.495726495727</v>
      </c>
      <c r="H174" s="8">
        <v>18400</v>
      </c>
      <c r="I174" s="9">
        <f>H174*0.9354126</f>
        <v>17211.59184</v>
      </c>
      <c r="J174" s="7">
        <f>I174/F174</f>
        <v>215.144898</v>
      </c>
    </row>
    <row r="175" ht="16" customHeight="1">
      <c r="A175" t="s" s="2">
        <v>345</v>
      </c>
      <c r="B175" t="s" s="6">
        <v>425</v>
      </c>
      <c r="C175" t="s" s="6">
        <v>429</v>
      </c>
      <c r="D175" t="s" s="6">
        <v>430</v>
      </c>
      <c r="E175" t="s" s="6">
        <v>431</v>
      </c>
      <c r="F175" s="7">
        <v>10</v>
      </c>
      <c r="G175" s="8">
        <f>H175/1.17</f>
        <v>39.31623931623932</v>
      </c>
      <c r="H175" s="8">
        <v>46</v>
      </c>
      <c r="I175" s="9">
        <f>H175*0.9354126</f>
        <v>43.0289796</v>
      </c>
      <c r="J175" s="7">
        <f>I175/F175</f>
        <v>4.30289796</v>
      </c>
    </row>
    <row r="176" ht="16" customHeight="1">
      <c r="A176" t="s" s="2">
        <v>345</v>
      </c>
      <c r="B176" t="s" s="6">
        <v>425</v>
      </c>
      <c r="C176" t="s" s="6">
        <v>429</v>
      </c>
      <c r="D176" t="s" s="6">
        <v>430</v>
      </c>
      <c r="E176" t="s" s="6">
        <v>431</v>
      </c>
      <c r="F176" s="7">
        <v>50</v>
      </c>
      <c r="G176" s="8">
        <f>H176/1.17</f>
        <v>196.5811965811966</v>
      </c>
      <c r="H176" s="8">
        <v>230</v>
      </c>
      <c r="I176" s="9">
        <f>H176*0.9354126</f>
        <v>215.144898</v>
      </c>
      <c r="J176" s="7">
        <f>I176/F176</f>
        <v>4.30289796</v>
      </c>
    </row>
    <row r="177" ht="16" customHeight="1">
      <c r="A177" t="s" s="2">
        <v>37</v>
      </c>
      <c r="B177" t="s" s="6">
        <v>425</v>
      </c>
      <c r="C177" t="s" s="6">
        <v>432</v>
      </c>
      <c r="D177" t="s" s="6">
        <v>79</v>
      </c>
      <c r="E177" t="s" s="6">
        <v>433</v>
      </c>
      <c r="F177" s="7">
        <v>100</v>
      </c>
      <c r="G177" s="8">
        <f>H177/1.17</f>
        <v>1236.752136752137</v>
      </c>
      <c r="H177" s="8">
        <v>1447</v>
      </c>
      <c r="I177" s="9">
        <f>H177*0.9354126</f>
        <v>1353.5420322</v>
      </c>
      <c r="J177" s="7">
        <f>I177/F177</f>
        <v>13.535420322</v>
      </c>
    </row>
    <row r="178" ht="16" customHeight="1">
      <c r="A178" t="s" s="2">
        <v>257</v>
      </c>
      <c r="B178" t="s" s="6">
        <v>425</v>
      </c>
      <c r="C178" t="s" s="6">
        <v>434</v>
      </c>
      <c r="D178" t="s" s="6">
        <v>435</v>
      </c>
      <c r="E178" t="s" s="6">
        <v>436</v>
      </c>
      <c r="F178" s="7">
        <v>100</v>
      </c>
      <c r="G178" s="8">
        <f>H178/1.17</f>
        <v>2763.247863247863</v>
      </c>
      <c r="H178" s="8">
        <v>3233</v>
      </c>
      <c r="I178" s="9">
        <f>H178*0.9354126</f>
        <v>3024.1889358</v>
      </c>
      <c r="J178" s="7">
        <f>I178/F178</f>
        <v>30.241889358</v>
      </c>
    </row>
    <row r="179" ht="16" customHeight="1">
      <c r="A179" t="s" s="2">
        <v>81</v>
      </c>
      <c r="B179" t="s" s="6">
        <v>425</v>
      </c>
      <c r="C179" t="s" s="6">
        <v>437</v>
      </c>
      <c r="D179" t="s" s="6">
        <v>438</v>
      </c>
      <c r="E179" t="s" s="6">
        <v>439</v>
      </c>
      <c r="F179" s="7">
        <v>-800</v>
      </c>
      <c r="G179" s="8">
        <f>H179/1.17</f>
        <v>-46358.974358974359</v>
      </c>
      <c r="H179" s="8">
        <v>-54240</v>
      </c>
      <c r="I179" s="9">
        <f>H179*0.9354126</f>
        <v>-50736.779424</v>
      </c>
      <c r="J179" s="7">
        <f>I179/F179</f>
        <v>63.42097428</v>
      </c>
    </row>
    <row r="180" ht="16" customHeight="1">
      <c r="A180" t="s" s="2">
        <v>234</v>
      </c>
      <c r="B180" t="s" s="6">
        <v>425</v>
      </c>
      <c r="C180" t="s" s="6">
        <v>235</v>
      </c>
      <c r="D180" t="s" s="6">
        <v>406</v>
      </c>
      <c r="E180" t="s" s="6">
        <v>237</v>
      </c>
      <c r="F180" s="7">
        <v>-430</v>
      </c>
      <c r="G180" s="8">
        <f>H180/1.17</f>
        <v>-34179.487179487180</v>
      </c>
      <c r="H180" s="8">
        <v>-39990</v>
      </c>
      <c r="I180" s="9">
        <f>H180*0.9354126</f>
        <v>-37407.149874</v>
      </c>
      <c r="J180" s="7">
        <f>I180/F180</f>
        <v>86.99337180000001</v>
      </c>
    </row>
    <row r="181" ht="16" customHeight="1">
      <c r="A181" t="s" s="2">
        <v>345</v>
      </c>
      <c r="B181" t="s" s="6">
        <v>425</v>
      </c>
      <c r="C181" t="s" s="6">
        <v>346</v>
      </c>
      <c r="D181" t="s" s="6">
        <v>162</v>
      </c>
      <c r="E181" t="s" s="6">
        <v>440</v>
      </c>
      <c r="F181" s="7">
        <v>-6</v>
      </c>
      <c r="G181" s="8">
        <f>H181/1.17</f>
        <v>-89.38461538461539</v>
      </c>
      <c r="H181" s="8">
        <v>-104.58</v>
      </c>
      <c r="I181" s="9">
        <f>H181*0.9354126</f>
        <v>-97.82544970800001</v>
      </c>
      <c r="J181" s="7">
        <f>I181/F181</f>
        <v>16.304241618</v>
      </c>
    </row>
    <row r="182" ht="16" customHeight="1">
      <c r="A182" t="s" s="2">
        <v>81</v>
      </c>
      <c r="B182" t="s" s="6">
        <v>425</v>
      </c>
      <c r="C182" t="s" s="6">
        <v>437</v>
      </c>
      <c r="D182" t="s" s="6">
        <v>438</v>
      </c>
      <c r="E182" t="s" s="6">
        <v>439</v>
      </c>
      <c r="F182" s="7">
        <v>-4</v>
      </c>
      <c r="G182" s="8">
        <f>H182/1.17</f>
        <v>-266.5982905982906</v>
      </c>
      <c r="H182" s="8">
        <v>-311.92</v>
      </c>
      <c r="I182" s="9">
        <f>H182*0.9354126</f>
        <v>-291.773898192</v>
      </c>
      <c r="J182" s="7">
        <f>I182/F182</f>
        <v>72.94347454800001</v>
      </c>
    </row>
    <row r="183" ht="16" customHeight="1">
      <c r="A183" t="s" s="2">
        <v>198</v>
      </c>
      <c r="B183" t="s" s="6">
        <v>425</v>
      </c>
      <c r="C183" t="s" s="6">
        <v>441</v>
      </c>
      <c r="D183" t="s" s="6">
        <v>442</v>
      </c>
      <c r="E183" t="s" s="6">
        <v>431</v>
      </c>
      <c r="F183" s="7">
        <v>-20</v>
      </c>
      <c r="G183" s="8">
        <f>H183/1.17</f>
        <v>-213.6752136752137</v>
      </c>
      <c r="H183" s="8">
        <v>-250</v>
      </c>
      <c r="I183" s="9">
        <f>H183*0.9354126</f>
        <v>-233.85315</v>
      </c>
      <c r="J183" s="7">
        <f>I183/F183</f>
        <v>11.6926575</v>
      </c>
    </row>
    <row r="184" ht="16" customHeight="1">
      <c r="A184" t="s" s="2">
        <v>89</v>
      </c>
      <c r="B184" t="s" s="6">
        <v>425</v>
      </c>
      <c r="C184" t="s" s="6">
        <v>227</v>
      </c>
      <c r="D184" t="s" s="6">
        <v>220</v>
      </c>
      <c r="E184" t="s" s="6">
        <v>142</v>
      </c>
      <c r="F184" s="7">
        <v>-144</v>
      </c>
      <c r="G184" s="8">
        <f>H184/1.17</f>
        <v>-1920</v>
      </c>
      <c r="H184" s="8">
        <v>-2246.4</v>
      </c>
      <c r="I184" s="9">
        <f>H184*0.9354126</f>
        <v>-2101.31086464</v>
      </c>
      <c r="J184" s="7">
        <f>I184/F184</f>
        <v>14.59243656</v>
      </c>
    </row>
    <row r="185" ht="16" customHeight="1">
      <c r="A185" t="s" s="2">
        <v>116</v>
      </c>
      <c r="B185" t="s" s="6">
        <v>425</v>
      </c>
      <c r="C185" t="s" s="6">
        <v>129</v>
      </c>
      <c r="D185" t="s" s="6">
        <v>130</v>
      </c>
      <c r="E185" t="s" s="6">
        <v>443</v>
      </c>
      <c r="F185" s="7">
        <v>-10</v>
      </c>
      <c r="G185" s="8">
        <f>H185/1.17</f>
        <v>-78.8974358974359</v>
      </c>
      <c r="H185" s="8">
        <v>-92.31</v>
      </c>
      <c r="I185" s="9">
        <f>H185*0.9354126</f>
        <v>-86.347937106</v>
      </c>
      <c r="J185" s="7">
        <f>I185/F185</f>
        <v>8.6347937106</v>
      </c>
    </row>
    <row r="186" ht="16" customHeight="1">
      <c r="A186" t="s" s="2">
        <v>81</v>
      </c>
      <c r="B186" t="s" s="6">
        <v>425</v>
      </c>
      <c r="C186" t="s" s="6">
        <v>437</v>
      </c>
      <c r="D186" t="s" s="6">
        <v>438</v>
      </c>
      <c r="E186" t="s" s="6">
        <v>439</v>
      </c>
      <c r="F186" s="7">
        <v>-18</v>
      </c>
      <c r="G186" s="8">
        <f>H186/1.17</f>
        <v>-1373.692307692308</v>
      </c>
      <c r="H186" s="8">
        <v>-1607.22</v>
      </c>
      <c r="I186" s="9">
        <f>H186*0.9354126</f>
        <v>-1503.413838972</v>
      </c>
      <c r="J186" s="7">
        <f>I186/F186</f>
        <v>83.522991054</v>
      </c>
    </row>
    <row r="187" ht="16" customHeight="1">
      <c r="A187" t="s" s="2">
        <v>444</v>
      </c>
      <c r="B187" t="s" s="6">
        <v>67</v>
      </c>
      <c r="C187" t="s" s="6">
        <v>445</v>
      </c>
      <c r="D187" t="s" s="6">
        <v>446</v>
      </c>
      <c r="E187" t="s" s="6">
        <v>447</v>
      </c>
      <c r="F187" s="7">
        <v>2100</v>
      </c>
      <c r="G187" s="8">
        <v>14179.49</v>
      </c>
      <c r="H187" s="8">
        <f>G187*1.17</f>
        <v>16590.0033</v>
      </c>
      <c r="I187" s="9">
        <f>H187*0.9354126</f>
        <v>15518.498120861581</v>
      </c>
      <c r="J187" s="7">
        <f>I187/F187</f>
        <v>7.389761009934086</v>
      </c>
    </row>
    <row r="188" ht="16" customHeight="1">
      <c r="A188" t="s" s="2">
        <v>67</v>
      </c>
      <c r="B188" t="s" s="6">
        <v>448</v>
      </c>
      <c r="C188" t="s" s="6">
        <v>449</v>
      </c>
      <c r="D188" t="s" s="6">
        <v>450</v>
      </c>
      <c r="E188" t="s" s="6">
        <v>451</v>
      </c>
      <c r="F188" s="7">
        <v>2400</v>
      </c>
      <c r="G188" s="8">
        <v>41025.64</v>
      </c>
      <c r="H188" s="8">
        <f>G188*1.17</f>
        <v>47999.998799999994</v>
      </c>
      <c r="I188" s="9">
        <f>H188*0.9354126</f>
        <v>44899.803677504875</v>
      </c>
      <c r="J188" s="7">
        <f>I188/F188</f>
        <v>18.7082515322937</v>
      </c>
    </row>
    <row r="189" ht="16" customHeight="1">
      <c r="A189" t="s" s="2">
        <v>342</v>
      </c>
      <c r="B189" t="s" s="6">
        <v>448</v>
      </c>
      <c r="C189" t="s" s="6">
        <v>343</v>
      </c>
      <c r="D189" t="s" s="6">
        <v>452</v>
      </c>
      <c r="E189" t="s" s="6">
        <v>453</v>
      </c>
      <c r="F189" s="7">
        <v>800</v>
      </c>
      <c r="G189" s="8">
        <v>1627.35</v>
      </c>
      <c r="H189" s="8">
        <f>G189*1.17</f>
        <v>1903.9995</v>
      </c>
      <c r="I189" s="9">
        <f>H189*0.9354126</f>
        <v>1781.0251226937</v>
      </c>
      <c r="J189" s="7">
        <f>I189/F189</f>
        <v>2.226281403367125</v>
      </c>
    </row>
    <row r="190" ht="16" customHeight="1">
      <c r="A190" t="s" s="2">
        <v>67</v>
      </c>
      <c r="B190" t="s" s="6">
        <v>448</v>
      </c>
      <c r="C190" t="s" s="6">
        <v>454</v>
      </c>
      <c r="D190" t="s" s="6">
        <v>455</v>
      </c>
      <c r="E190" t="s" s="6">
        <v>456</v>
      </c>
      <c r="F190" s="7">
        <v>200</v>
      </c>
      <c r="G190" s="8">
        <v>9598.290000000001</v>
      </c>
      <c r="H190" s="8">
        <f>G190*1.17</f>
        <v>11229.9993</v>
      </c>
      <c r="I190" s="9">
        <f>H190*0.9354126</f>
        <v>10504.682843211180</v>
      </c>
      <c r="J190" s="7">
        <f>I190/F190</f>
        <v>52.5234142160559</v>
      </c>
    </row>
    <row r="191" ht="16" customHeight="1">
      <c r="A191" t="s" s="2">
        <v>10</v>
      </c>
      <c r="B191" t="s" s="6">
        <v>448</v>
      </c>
      <c r="C191" t="s" s="6">
        <v>457</v>
      </c>
      <c r="D191" t="s" s="6">
        <v>458</v>
      </c>
      <c r="E191" t="s" s="6">
        <v>459</v>
      </c>
      <c r="F191" s="7">
        <v>400</v>
      </c>
      <c r="G191" s="8">
        <v>18905.98</v>
      </c>
      <c r="H191" s="8">
        <f>G191*1.17</f>
        <v>22119.9966</v>
      </c>
      <c r="I191" s="9">
        <f>H191*0.9354126</f>
        <v>20691.323531597158</v>
      </c>
      <c r="J191" s="7">
        <f>I191/F191</f>
        <v>51.72830882899289</v>
      </c>
    </row>
    <row r="192" ht="16" customHeight="1">
      <c r="A192" t="s" s="2">
        <v>460</v>
      </c>
      <c r="B192" t="s" s="6">
        <v>448</v>
      </c>
      <c r="C192" t="s" s="6">
        <v>461</v>
      </c>
      <c r="D192" t="s" s="6">
        <v>462</v>
      </c>
      <c r="E192" t="s" s="6">
        <v>463</v>
      </c>
      <c r="F192" s="7">
        <v>400</v>
      </c>
      <c r="G192" s="8">
        <v>12717.95</v>
      </c>
      <c r="H192" s="8">
        <f>G192*1.17</f>
        <v>14880.0015</v>
      </c>
      <c r="I192" s="9">
        <f>H192*0.9354126</f>
        <v>13918.9408911189</v>
      </c>
      <c r="J192" s="7">
        <f>I192/F192</f>
        <v>34.79735222779725</v>
      </c>
    </row>
    <row r="193" ht="16" customHeight="1">
      <c r="A193" t="s" s="2">
        <v>15</v>
      </c>
      <c r="B193" t="s" s="6">
        <v>448</v>
      </c>
      <c r="C193" t="s" s="6">
        <v>464</v>
      </c>
      <c r="D193" t="s" s="6">
        <v>465</v>
      </c>
      <c r="E193" t="s" s="6">
        <v>466</v>
      </c>
      <c r="F193" s="7">
        <v>400</v>
      </c>
      <c r="G193" s="8">
        <v>3931.62</v>
      </c>
      <c r="H193" s="8">
        <f>G193*1.17</f>
        <v>4599.9954</v>
      </c>
      <c r="I193" s="9">
        <f>H193*0.9354126</f>
        <v>4302.893657102040</v>
      </c>
      <c r="J193" s="7">
        <f>I193/F193</f>
        <v>10.7572341427551</v>
      </c>
    </row>
    <row r="194" ht="16" customHeight="1">
      <c r="A194" t="s" s="2">
        <v>67</v>
      </c>
      <c r="B194" t="s" s="6">
        <v>448</v>
      </c>
      <c r="C194" t="s" s="6">
        <v>449</v>
      </c>
      <c r="D194" t="s" s="6">
        <v>450</v>
      </c>
      <c r="E194" t="s" s="6">
        <v>451</v>
      </c>
      <c r="F194" s="7">
        <v>1200</v>
      </c>
      <c r="G194" s="8">
        <v>20512.82</v>
      </c>
      <c r="H194" s="8">
        <f>G194*1.17</f>
        <v>23999.9994</v>
      </c>
      <c r="I194" s="9">
        <f>H194*0.9354126</f>
        <v>22449.901838752437</v>
      </c>
      <c r="J194" s="7">
        <f>I194/F194</f>
        <v>18.7082515322937</v>
      </c>
    </row>
    <row r="195" ht="16" customHeight="1">
      <c r="A195" t="s" s="2">
        <v>81</v>
      </c>
      <c r="B195" t="s" s="6">
        <v>448</v>
      </c>
      <c r="C195" t="s" s="6">
        <v>467</v>
      </c>
      <c r="D195" t="s" s="6">
        <v>468</v>
      </c>
      <c r="E195" t="s" s="6">
        <v>469</v>
      </c>
      <c r="F195" s="7">
        <v>120</v>
      </c>
      <c r="G195" s="8">
        <v>1128.21</v>
      </c>
      <c r="H195" s="8">
        <f>G195*1.17</f>
        <v>1320.0057</v>
      </c>
      <c r="I195" s="9">
        <f>H195*0.9354126</f>
        <v>1234.749963851820</v>
      </c>
      <c r="J195" s="7">
        <f>I195/F195</f>
        <v>10.2895830320985</v>
      </c>
    </row>
    <row r="196" ht="16" customHeight="1">
      <c r="A196" t="s" s="2">
        <v>67</v>
      </c>
      <c r="B196" t="s" s="6">
        <v>448</v>
      </c>
      <c r="C196" t="s" s="6">
        <v>470</v>
      </c>
      <c r="D196" t="s" s="6">
        <v>471</v>
      </c>
      <c r="E196" t="s" s="6">
        <v>472</v>
      </c>
      <c r="F196" s="7">
        <v>300</v>
      </c>
      <c r="G196" s="8">
        <v>8000</v>
      </c>
      <c r="H196" s="8">
        <f>G196*1.17</f>
        <v>9360</v>
      </c>
      <c r="I196" s="9">
        <f>H196*0.9354126</f>
        <v>8755.461936</v>
      </c>
      <c r="J196" s="7">
        <f>I196/F196</f>
        <v>29.18487312</v>
      </c>
    </row>
    <row r="197" ht="16" customHeight="1">
      <c r="A197" t="s" s="2">
        <v>473</v>
      </c>
      <c r="B197" t="s" s="6">
        <v>474</v>
      </c>
      <c r="C197" t="s" s="6">
        <v>475</v>
      </c>
      <c r="D197" t="s" s="6">
        <v>476</v>
      </c>
      <c r="E197" t="s" s="6">
        <v>477</v>
      </c>
      <c r="F197" s="7">
        <v>2400</v>
      </c>
      <c r="G197" s="8">
        <v>80717.95</v>
      </c>
      <c r="H197" s="8">
        <f>G197*1.17</f>
        <v>94440.001499999984</v>
      </c>
      <c r="I197" s="9">
        <f>H197*0.9354126</f>
        <v>88340.3673471189</v>
      </c>
      <c r="J197" s="7">
        <f>I197/F197</f>
        <v>36.80848639463287</v>
      </c>
    </row>
    <row r="198" ht="16" customHeight="1">
      <c r="A198" t="s" s="2">
        <v>15</v>
      </c>
      <c r="B198" t="s" s="6">
        <v>474</v>
      </c>
      <c r="C198" t="s" s="6">
        <v>478</v>
      </c>
      <c r="D198" t="s" s="6">
        <v>479</v>
      </c>
      <c r="E198" t="s" s="6">
        <v>480</v>
      </c>
      <c r="F198" s="7">
        <v>640</v>
      </c>
      <c r="G198" s="8">
        <v>18549.06</v>
      </c>
      <c r="H198" s="8">
        <f>G198*1.17</f>
        <v>21702.4002</v>
      </c>
      <c r="I198" s="9">
        <f>H198*0.9354126</f>
        <v>20300.698597322520</v>
      </c>
      <c r="J198" s="7">
        <f>I198/F198</f>
        <v>31.71984155831644</v>
      </c>
    </row>
    <row r="199" ht="16" customHeight="1">
      <c r="A199" t="s" s="2">
        <v>67</v>
      </c>
      <c r="B199" t="s" s="6">
        <v>474</v>
      </c>
      <c r="C199" t="s" s="6">
        <v>481</v>
      </c>
      <c r="D199" t="s" s="6">
        <v>468</v>
      </c>
      <c r="E199" t="s" s="6">
        <v>482</v>
      </c>
      <c r="F199" s="7">
        <v>1000</v>
      </c>
      <c r="G199" s="8">
        <v>12017.09</v>
      </c>
      <c r="H199" s="8">
        <f>G199*1.17</f>
        <v>14059.9953</v>
      </c>
      <c r="I199" s="9">
        <f>H199*0.9354126</f>
        <v>13151.896759560779</v>
      </c>
      <c r="J199" s="7">
        <f>I199/F199</f>
        <v>13.15189675956078</v>
      </c>
    </row>
    <row r="200" ht="16" customHeight="1">
      <c r="A200" t="s" s="2">
        <v>10</v>
      </c>
      <c r="B200" t="s" s="6">
        <v>474</v>
      </c>
      <c r="C200" t="s" s="6">
        <v>483</v>
      </c>
      <c r="D200" t="s" s="6">
        <v>484</v>
      </c>
      <c r="E200" t="s" s="6">
        <v>485</v>
      </c>
      <c r="F200" s="7">
        <v>1200</v>
      </c>
      <c r="G200" s="8">
        <v>19548.72</v>
      </c>
      <c r="H200" s="8">
        <f>G200*1.17</f>
        <v>22872.0024</v>
      </c>
      <c r="I200" s="9">
        <f>H200*0.9354126</f>
        <v>21394.759232190241</v>
      </c>
      <c r="J200" s="7">
        <f>I200/F200</f>
        <v>17.8289660268252</v>
      </c>
    </row>
    <row r="201" ht="16" customHeight="1">
      <c r="A201" t="s" s="2">
        <v>67</v>
      </c>
      <c r="B201" t="s" s="6">
        <v>474</v>
      </c>
      <c r="C201" t="s" s="6">
        <v>486</v>
      </c>
      <c r="D201" t="s" s="6">
        <v>487</v>
      </c>
      <c r="E201" t="s" s="6">
        <v>488</v>
      </c>
      <c r="F201" s="7">
        <v>400</v>
      </c>
      <c r="G201" s="8">
        <v>5278.63</v>
      </c>
      <c r="H201" s="8">
        <f>G201*1.17</f>
        <v>6175.9971</v>
      </c>
      <c r="I201" s="9">
        <f>H201*0.9354126</f>
        <v>5777.105504903459</v>
      </c>
      <c r="J201" s="7">
        <f>I201/F201</f>
        <v>14.44276376225865</v>
      </c>
    </row>
    <row r="202" ht="16" customHeight="1">
      <c r="A202" t="s" s="2">
        <v>45</v>
      </c>
      <c r="B202" t="s" s="6">
        <v>474</v>
      </c>
      <c r="C202" t="s" s="6">
        <v>489</v>
      </c>
      <c r="D202" t="s" s="6">
        <v>490</v>
      </c>
      <c r="E202" t="s" s="6">
        <v>459</v>
      </c>
      <c r="F202" s="7">
        <v>480</v>
      </c>
      <c r="G202" s="8">
        <v>10108.72</v>
      </c>
      <c r="H202" s="8">
        <f>G202*1.17</f>
        <v>11827.2024</v>
      </c>
      <c r="I202" s="9">
        <f>H202*0.9354126</f>
        <v>11063.314147710238</v>
      </c>
      <c r="J202" s="7">
        <f>I202/F202</f>
        <v>23.048571141063</v>
      </c>
    </row>
    <row r="203" ht="16" customHeight="1">
      <c r="A203" t="s" s="2">
        <v>15</v>
      </c>
      <c r="B203" t="s" s="6">
        <v>474</v>
      </c>
      <c r="C203" t="s" s="6">
        <v>478</v>
      </c>
      <c r="D203" t="s" s="6">
        <v>479</v>
      </c>
      <c r="E203" t="s" s="6">
        <v>480</v>
      </c>
      <c r="F203" s="7">
        <v>480</v>
      </c>
      <c r="G203" s="8">
        <v>13911.79</v>
      </c>
      <c r="H203" s="8">
        <f>G203*1.17</f>
        <v>16276.7943</v>
      </c>
      <c r="I203" s="9">
        <f>H203*0.9354126</f>
        <v>15225.518475828179</v>
      </c>
      <c r="J203" s="7">
        <f>I203/F203</f>
        <v>31.71983015797537</v>
      </c>
    </row>
    <row r="204" ht="16" customHeight="1">
      <c r="A204" t="s" s="2">
        <v>67</v>
      </c>
      <c r="B204" t="s" s="6">
        <v>474</v>
      </c>
      <c r="C204" t="s" s="6">
        <v>481</v>
      </c>
      <c r="D204" t="s" s="6">
        <v>468</v>
      </c>
      <c r="E204" t="s" s="6">
        <v>482</v>
      </c>
      <c r="F204" s="7">
        <v>2000</v>
      </c>
      <c r="G204" s="8">
        <v>24034.19</v>
      </c>
      <c r="H204" s="8">
        <f>G204*1.17</f>
        <v>28120.0023</v>
      </c>
      <c r="I204" s="9">
        <f>H204*0.9354126</f>
        <v>26303.804463448978</v>
      </c>
      <c r="J204" s="7">
        <f>I204/F204</f>
        <v>13.15190223172449</v>
      </c>
    </row>
    <row r="205" ht="16" customHeight="1">
      <c r="A205" t="s" s="2">
        <v>473</v>
      </c>
      <c r="B205" t="s" s="6">
        <v>474</v>
      </c>
      <c r="C205" t="s" s="6">
        <v>475</v>
      </c>
      <c r="D205" t="s" s="6">
        <v>476</v>
      </c>
      <c r="E205" t="s" s="6">
        <v>477</v>
      </c>
      <c r="F205" s="7">
        <v>600</v>
      </c>
      <c r="G205" s="8">
        <v>20179.49</v>
      </c>
      <c r="H205" s="8">
        <f>G205*1.17</f>
        <v>23610.0033</v>
      </c>
      <c r="I205" s="9">
        <f>H205*0.9354126</f>
        <v>22085.094572861581</v>
      </c>
      <c r="J205" s="7">
        <f>I205/F205</f>
        <v>36.8084909547693</v>
      </c>
    </row>
    <row r="206" ht="16" customHeight="1">
      <c r="A206" t="s" s="2">
        <v>10</v>
      </c>
      <c r="B206" t="s" s="6">
        <v>474</v>
      </c>
      <c r="C206" t="s" s="6">
        <v>483</v>
      </c>
      <c r="D206" t="s" s="6">
        <v>484</v>
      </c>
      <c r="E206" t="s" s="6">
        <v>485</v>
      </c>
      <c r="F206" s="7">
        <v>600</v>
      </c>
      <c r="G206" s="8">
        <v>9774.360000000001</v>
      </c>
      <c r="H206" s="8">
        <f>G206*1.17</f>
        <v>11436.0012</v>
      </c>
      <c r="I206" s="9">
        <f>H206*0.9354126</f>
        <v>10697.379616095121</v>
      </c>
      <c r="J206" s="7">
        <f>I206/F206</f>
        <v>17.8289660268252</v>
      </c>
    </row>
    <row r="207" ht="16" customHeight="1">
      <c r="A207" t="s" s="2">
        <v>67</v>
      </c>
      <c r="B207" t="s" s="6">
        <v>474</v>
      </c>
      <c r="C207" t="s" s="6">
        <v>486</v>
      </c>
      <c r="D207" t="s" s="6">
        <v>487</v>
      </c>
      <c r="E207" t="s" s="6">
        <v>488</v>
      </c>
      <c r="F207" s="7">
        <v>400</v>
      </c>
      <c r="G207" s="8">
        <v>5278.63</v>
      </c>
      <c r="H207" s="8">
        <f>G207*1.17</f>
        <v>6175.9971</v>
      </c>
      <c r="I207" s="9">
        <f>H207*0.9354126</f>
        <v>5777.105504903459</v>
      </c>
      <c r="J207" s="7">
        <f>I207/F207</f>
        <v>14.44276376225865</v>
      </c>
    </row>
    <row r="208" ht="16" customHeight="1">
      <c r="A208" t="s" s="2">
        <v>81</v>
      </c>
      <c r="B208" t="s" s="6">
        <v>474</v>
      </c>
      <c r="C208" t="s" s="6">
        <v>491</v>
      </c>
      <c r="D208" t="s" s="6">
        <v>154</v>
      </c>
      <c r="E208" t="s" s="6">
        <v>492</v>
      </c>
      <c r="F208" s="7">
        <v>600</v>
      </c>
      <c r="G208" s="8">
        <v>8564.1</v>
      </c>
      <c r="H208" s="8">
        <f>G208*1.17</f>
        <v>10019.997</v>
      </c>
      <c r="I208" s="9">
        <f>H208*0.9354126</f>
        <v>9372.8314457622</v>
      </c>
      <c r="J208" s="7">
        <f>I208/F208</f>
        <v>15.621385742937</v>
      </c>
    </row>
    <row r="209" ht="16" customHeight="1">
      <c r="A209" t="s" s="2">
        <v>15</v>
      </c>
      <c r="B209" t="s" s="6">
        <v>474</v>
      </c>
      <c r="C209" t="s" s="6">
        <v>478</v>
      </c>
      <c r="D209" t="s" s="6">
        <v>479</v>
      </c>
      <c r="E209" t="s" s="6">
        <v>480</v>
      </c>
      <c r="F209" s="7">
        <v>480</v>
      </c>
      <c r="G209" s="8">
        <v>13911.79</v>
      </c>
      <c r="H209" s="8">
        <f>G209*1.17</f>
        <v>16276.7943</v>
      </c>
      <c r="I209" s="9">
        <f>H209*0.9354126</f>
        <v>15225.518475828179</v>
      </c>
      <c r="J209" s="7">
        <f>I209/F209</f>
        <v>31.71983015797537</v>
      </c>
    </row>
    <row r="210" ht="16" customHeight="1">
      <c r="A210" t="s" s="2">
        <v>67</v>
      </c>
      <c r="B210" t="s" s="6">
        <v>474</v>
      </c>
      <c r="C210" t="s" s="6">
        <v>481</v>
      </c>
      <c r="D210" t="s" s="6">
        <v>468</v>
      </c>
      <c r="E210" t="s" s="6">
        <v>482</v>
      </c>
      <c r="F210" s="7">
        <v>2000</v>
      </c>
      <c r="G210" s="8">
        <v>24034.19</v>
      </c>
      <c r="H210" s="8">
        <f>G210*1.17</f>
        <v>28120.0023</v>
      </c>
      <c r="I210" s="9">
        <f>H210*0.9354126</f>
        <v>26303.804463448978</v>
      </c>
      <c r="J210" s="7">
        <f>I210/F210</f>
        <v>13.15190223172449</v>
      </c>
    </row>
    <row r="211" ht="16" customHeight="1">
      <c r="A211" t="s" s="2">
        <v>493</v>
      </c>
      <c r="B211" t="s" s="6">
        <v>474</v>
      </c>
      <c r="C211" t="s" s="6">
        <v>494</v>
      </c>
      <c r="D211" t="s" s="6">
        <v>495</v>
      </c>
      <c r="E211" t="s" s="6">
        <v>496</v>
      </c>
      <c r="F211" s="7">
        <v>100</v>
      </c>
      <c r="G211" s="8">
        <v>3248.72</v>
      </c>
      <c r="H211" s="8">
        <f>G211*1.17</f>
        <v>3801.002399999999</v>
      </c>
      <c r="I211" s="9">
        <f>H211*0.9354126</f>
        <v>3555.505537590240</v>
      </c>
      <c r="J211" s="7">
        <f>I211/F211</f>
        <v>35.5550553759024</v>
      </c>
    </row>
    <row r="212" ht="16" customHeight="1">
      <c r="A212" t="s" s="2">
        <v>473</v>
      </c>
      <c r="B212" t="s" s="6">
        <v>474</v>
      </c>
      <c r="C212" t="s" s="6">
        <v>475</v>
      </c>
      <c r="D212" t="s" s="6">
        <v>476</v>
      </c>
      <c r="E212" t="s" s="6">
        <v>477</v>
      </c>
      <c r="F212" s="7">
        <v>600</v>
      </c>
      <c r="G212" s="8">
        <v>20179.49</v>
      </c>
      <c r="H212" s="8">
        <f>G212*1.17</f>
        <v>23610.0033</v>
      </c>
      <c r="I212" s="9">
        <f>H212*0.9354126</f>
        <v>22085.094572861581</v>
      </c>
      <c r="J212" s="7">
        <f>I212/F212</f>
        <v>36.8084909547693</v>
      </c>
    </row>
    <row r="213" ht="16" customHeight="1">
      <c r="A213" t="s" s="2">
        <v>10</v>
      </c>
      <c r="B213" t="s" s="6">
        <v>474</v>
      </c>
      <c r="C213" t="s" s="6">
        <v>483</v>
      </c>
      <c r="D213" t="s" s="6">
        <v>484</v>
      </c>
      <c r="E213" t="s" s="6">
        <v>485</v>
      </c>
      <c r="F213" s="7">
        <v>600</v>
      </c>
      <c r="G213" s="8">
        <v>9774.360000000001</v>
      </c>
      <c r="H213" s="8">
        <f>G213*1.17</f>
        <v>11436.0012</v>
      </c>
      <c r="I213" s="9">
        <f>H213*0.9354126</f>
        <v>10697.379616095121</v>
      </c>
      <c r="J213" s="7">
        <f>I213/F213</f>
        <v>17.8289660268252</v>
      </c>
    </row>
    <row r="214" ht="16" customHeight="1">
      <c r="A214" t="s" s="2">
        <v>67</v>
      </c>
      <c r="B214" t="s" s="6">
        <v>474</v>
      </c>
      <c r="C214" t="s" s="6">
        <v>497</v>
      </c>
      <c r="D214" t="s" s="6">
        <v>498</v>
      </c>
      <c r="E214" t="s" s="6">
        <v>499</v>
      </c>
      <c r="F214" s="7">
        <v>240</v>
      </c>
      <c r="G214" s="8">
        <v>5415.38</v>
      </c>
      <c r="H214" s="8">
        <f>G214*1.17</f>
        <v>6335.9946</v>
      </c>
      <c r="I214" s="9">
        <f>H214*0.9354126</f>
        <v>5926.769182371961</v>
      </c>
      <c r="J214" s="7">
        <f>I214/F214</f>
        <v>24.6948715932165</v>
      </c>
    </row>
    <row r="215" ht="16" customHeight="1">
      <c r="A215" t="s" s="2">
        <v>67</v>
      </c>
      <c r="B215" t="s" s="6">
        <v>474</v>
      </c>
      <c r="C215" t="s" s="6">
        <v>500</v>
      </c>
      <c r="D215" t="s" s="6">
        <v>501</v>
      </c>
      <c r="E215" t="s" s="6">
        <v>463</v>
      </c>
      <c r="F215" s="7">
        <v>200</v>
      </c>
      <c r="G215" s="8">
        <v>5042.74</v>
      </c>
      <c r="H215" s="8">
        <f>G215*1.17</f>
        <v>5900.005799999999</v>
      </c>
      <c r="I215" s="9">
        <f>H215*0.9354126</f>
        <v>5518.939765393079</v>
      </c>
      <c r="J215" s="7">
        <f>I215/F215</f>
        <v>27.59469882696539</v>
      </c>
    </row>
    <row r="216" ht="16" customHeight="1">
      <c r="A216" t="s" s="2">
        <v>81</v>
      </c>
      <c r="B216" t="s" s="6">
        <v>474</v>
      </c>
      <c r="C216" t="s" s="6">
        <v>491</v>
      </c>
      <c r="D216" t="s" s="6">
        <v>154</v>
      </c>
      <c r="E216" t="s" s="6">
        <v>492</v>
      </c>
      <c r="F216" s="7">
        <v>300</v>
      </c>
      <c r="G216" s="8">
        <v>3056.41</v>
      </c>
      <c r="H216" s="8">
        <f>G216*1.17</f>
        <v>3575.999699999999</v>
      </c>
      <c r="I216" s="9">
        <f>H216*0.9354126</f>
        <v>3345.035176976220</v>
      </c>
      <c r="J216" s="7">
        <f>I216/F216</f>
        <v>11.1501172565874</v>
      </c>
    </row>
    <row r="217" ht="16" customHeight="1">
      <c r="A217" t="s" s="2">
        <v>15</v>
      </c>
      <c r="B217" t="s" s="6">
        <v>474</v>
      </c>
      <c r="C217" t="s" s="6">
        <v>478</v>
      </c>
      <c r="D217" t="s" s="6">
        <v>479</v>
      </c>
      <c r="E217" t="s" s="6">
        <v>480</v>
      </c>
      <c r="F217" s="7">
        <v>480</v>
      </c>
      <c r="G217" s="8">
        <v>13911.79</v>
      </c>
      <c r="H217" s="8">
        <f>G217*1.17</f>
        <v>16276.7943</v>
      </c>
      <c r="I217" s="9">
        <f>H217*0.9354126</f>
        <v>15225.518475828179</v>
      </c>
      <c r="J217" s="7">
        <f>I217/F217</f>
        <v>31.71983015797537</v>
      </c>
    </row>
    <row r="218" ht="16" customHeight="1">
      <c r="A218" t="s" s="2">
        <v>67</v>
      </c>
      <c r="B218" t="s" s="6">
        <v>474</v>
      </c>
      <c r="C218" t="s" s="6">
        <v>481</v>
      </c>
      <c r="D218" t="s" s="6">
        <v>468</v>
      </c>
      <c r="E218" t="s" s="6">
        <v>482</v>
      </c>
      <c r="F218" s="7">
        <v>2000</v>
      </c>
      <c r="G218" s="8">
        <v>24034.19</v>
      </c>
      <c r="H218" s="8">
        <f>G218*1.17</f>
        <v>28120.0023</v>
      </c>
      <c r="I218" s="9">
        <f>H218*0.9354126</f>
        <v>26303.804463448978</v>
      </c>
      <c r="J218" s="7">
        <f>I218/F218</f>
        <v>13.15190223172449</v>
      </c>
    </row>
    <row r="219" ht="16" customHeight="1">
      <c r="A219" t="s" s="2">
        <v>67</v>
      </c>
      <c r="B219" t="s" s="6">
        <v>474</v>
      </c>
      <c r="C219" t="s" s="6">
        <v>486</v>
      </c>
      <c r="D219" t="s" s="6">
        <v>487</v>
      </c>
      <c r="E219" t="s" s="6">
        <v>488</v>
      </c>
      <c r="F219" s="7">
        <v>400</v>
      </c>
      <c r="G219" s="8">
        <v>5278.63</v>
      </c>
      <c r="H219" s="8">
        <f>G219*1.17</f>
        <v>6175.9971</v>
      </c>
      <c r="I219" s="9">
        <f>H219*0.9354126</f>
        <v>5777.105504903459</v>
      </c>
      <c r="J219" s="7">
        <f>I219/F219</f>
        <v>14.44276376225865</v>
      </c>
    </row>
    <row r="220" ht="16" customHeight="1">
      <c r="A220" t="s" s="2">
        <v>10</v>
      </c>
      <c r="B220" t="s" s="6">
        <v>474</v>
      </c>
      <c r="C220" t="s" s="6">
        <v>483</v>
      </c>
      <c r="D220" t="s" s="6">
        <v>484</v>
      </c>
      <c r="E220" t="s" s="6">
        <v>485</v>
      </c>
      <c r="F220" s="7">
        <v>600</v>
      </c>
      <c r="G220" s="8">
        <v>9774.360000000001</v>
      </c>
      <c r="H220" s="8">
        <f>G220*1.17</f>
        <v>11436.0012</v>
      </c>
      <c r="I220" s="9">
        <f>H220*0.9354126</f>
        <v>10697.379616095121</v>
      </c>
      <c r="J220" s="7">
        <f>I220/F220</f>
        <v>17.8289660268252</v>
      </c>
    </row>
    <row r="221" ht="16" customHeight="1">
      <c r="A221" t="s" s="2">
        <v>67</v>
      </c>
      <c r="B221" t="s" s="6">
        <v>474</v>
      </c>
      <c r="C221" t="s" s="6">
        <v>502</v>
      </c>
      <c r="D221" t="s" s="6">
        <v>503</v>
      </c>
      <c r="E221" t="s" s="6">
        <v>504</v>
      </c>
      <c r="F221" s="7">
        <v>500</v>
      </c>
      <c r="G221" s="8">
        <v>8119.66</v>
      </c>
      <c r="H221" s="8">
        <f>G221*1.17</f>
        <v>9500.002199999999</v>
      </c>
      <c r="I221" s="9">
        <f>H221*0.9354126</f>
        <v>8886.421757907719</v>
      </c>
      <c r="J221" s="7">
        <f>I221/F221</f>
        <v>17.77284351581544</v>
      </c>
    </row>
    <row r="222" ht="16" customHeight="1">
      <c r="A222" t="s" s="2">
        <v>402</v>
      </c>
      <c r="B222" t="s" s="6">
        <v>474</v>
      </c>
      <c r="C222" t="s" s="6">
        <v>505</v>
      </c>
      <c r="D222" t="s" s="6">
        <v>476</v>
      </c>
      <c r="E222" t="s" s="6">
        <v>506</v>
      </c>
      <c r="F222" s="7">
        <v>600</v>
      </c>
      <c r="G222" s="8">
        <v>15025.64</v>
      </c>
      <c r="H222" s="8">
        <f>G222*1.17</f>
        <v>17579.9988</v>
      </c>
      <c r="I222" s="9">
        <f>H222*0.9354126</f>
        <v>16444.552385504878</v>
      </c>
      <c r="J222" s="7">
        <f>I222/F222</f>
        <v>27.4075873091748</v>
      </c>
    </row>
    <row r="223" ht="16" customHeight="1">
      <c r="A223" t="s" s="2">
        <v>81</v>
      </c>
      <c r="B223" t="s" s="6">
        <v>507</v>
      </c>
      <c r="C223" t="s" s="6">
        <v>188</v>
      </c>
      <c r="D223" t="s" s="6">
        <v>508</v>
      </c>
      <c r="E223" t="s" s="6">
        <v>24</v>
      </c>
      <c r="F223" s="7">
        <v>800</v>
      </c>
      <c r="G223" s="8">
        <v>14365.81</v>
      </c>
      <c r="H223" s="8">
        <f>G223*1.17</f>
        <v>16807.9977</v>
      </c>
      <c r="I223" s="9">
        <f>H223*0.9354126</f>
        <v>15722.412829351020</v>
      </c>
      <c r="J223" s="7">
        <f>I223/F223</f>
        <v>19.65301603668878</v>
      </c>
    </row>
    <row r="224" ht="16" customHeight="1">
      <c r="A224" t="s" s="2">
        <v>81</v>
      </c>
      <c r="B224" t="s" s="6">
        <v>507</v>
      </c>
      <c r="C224" t="s" s="6">
        <v>188</v>
      </c>
      <c r="D224" t="s" s="6">
        <v>508</v>
      </c>
      <c r="E224" t="s" s="6">
        <v>24</v>
      </c>
      <c r="F224" s="7">
        <v>800</v>
      </c>
      <c r="G224" s="8">
        <v>14365.81</v>
      </c>
      <c r="H224" s="8">
        <f>G224*1.17</f>
        <v>16807.9977</v>
      </c>
      <c r="I224" s="9">
        <f>H224*0.9354126</f>
        <v>15722.412829351020</v>
      </c>
      <c r="J224" s="7">
        <f>I224/F224</f>
        <v>19.65301603668878</v>
      </c>
    </row>
    <row r="225" ht="16" customHeight="1">
      <c r="A225" t="s" s="2">
        <v>81</v>
      </c>
      <c r="B225" t="s" s="6">
        <v>507</v>
      </c>
      <c r="C225" t="s" s="6">
        <v>188</v>
      </c>
      <c r="D225" t="s" s="6">
        <v>508</v>
      </c>
      <c r="E225" t="s" s="6">
        <v>24</v>
      </c>
      <c r="F225" s="7">
        <v>1200</v>
      </c>
      <c r="G225" s="8">
        <v>21548.72</v>
      </c>
      <c r="H225" s="8">
        <f>G225*1.17</f>
        <v>25212.0024</v>
      </c>
      <c r="I225" s="9">
        <f>H225*0.9354126</f>
        <v>23583.624716190243</v>
      </c>
      <c r="J225" s="7">
        <f>I225/F225</f>
        <v>19.6530205968252</v>
      </c>
    </row>
    <row r="226" ht="16" customHeight="1">
      <c r="A226" t="s" s="2">
        <v>67</v>
      </c>
      <c r="B226" t="s" s="6">
        <v>509</v>
      </c>
      <c r="C226" t="s" s="6">
        <v>510</v>
      </c>
      <c r="D226" t="s" s="6">
        <v>511</v>
      </c>
      <c r="E226" t="s" s="6">
        <v>512</v>
      </c>
      <c r="F226" s="7">
        <v>800</v>
      </c>
      <c r="G226" s="8">
        <v>23521.37</v>
      </c>
      <c r="H226" s="8">
        <f>G226*1.17</f>
        <v>27520.0029</v>
      </c>
      <c r="I226" s="9">
        <f>H226*0.9354126</f>
        <v>25742.557464696536</v>
      </c>
      <c r="J226" s="7">
        <f>I226/F226</f>
        <v>32.17819683087067</v>
      </c>
    </row>
    <row r="227" ht="16" customHeight="1">
      <c r="A227" t="s" s="2">
        <v>67</v>
      </c>
      <c r="B227" t="s" s="6">
        <v>509</v>
      </c>
      <c r="C227" t="s" s="6">
        <v>513</v>
      </c>
      <c r="D227" t="s" s="6">
        <v>382</v>
      </c>
      <c r="E227" t="s" s="6">
        <v>402</v>
      </c>
      <c r="F227" s="7">
        <v>400</v>
      </c>
      <c r="G227" s="8">
        <v>7521.37</v>
      </c>
      <c r="H227" s="8">
        <f>G227*1.17</f>
        <v>8800.002899999999</v>
      </c>
      <c r="I227" s="9">
        <f>H227*0.9354126</f>
        <v>8231.633592696540</v>
      </c>
      <c r="J227" s="7">
        <f>I227/F227</f>
        <v>20.57908398174135</v>
      </c>
    </row>
    <row r="228" ht="16" customHeight="1">
      <c r="A228" t="s" s="2">
        <v>67</v>
      </c>
      <c r="B228" t="s" s="6">
        <v>509</v>
      </c>
      <c r="C228" t="s" s="6">
        <v>514</v>
      </c>
      <c r="D228" t="s" s="6">
        <v>13</v>
      </c>
      <c r="E228" t="s" s="6">
        <v>515</v>
      </c>
      <c r="F228" s="7">
        <v>1800</v>
      </c>
      <c r="G228" s="8">
        <v>22153.85</v>
      </c>
      <c r="H228" s="8">
        <f>G228*1.17</f>
        <v>25920.0045</v>
      </c>
      <c r="I228" s="9">
        <f>H228*0.9354126</f>
        <v>24245.8988013567</v>
      </c>
      <c r="J228" s="7">
        <f>I228/F228</f>
        <v>13.4699437785315</v>
      </c>
    </row>
    <row r="229" ht="16" customHeight="1">
      <c r="A229" t="s" s="2">
        <v>10</v>
      </c>
      <c r="B229" t="s" s="6">
        <v>509</v>
      </c>
      <c r="C229" t="s" s="6">
        <v>516</v>
      </c>
      <c r="D229" t="s" s="6">
        <v>517</v>
      </c>
      <c r="E229" t="s" s="6">
        <v>518</v>
      </c>
      <c r="F229" s="7">
        <v>500</v>
      </c>
      <c r="G229" s="8">
        <v>2435.9</v>
      </c>
      <c r="H229" s="8">
        <f>G229*1.17</f>
        <v>2850.003</v>
      </c>
      <c r="I229" s="9">
        <f>H229*0.9354126</f>
        <v>2665.9287162378</v>
      </c>
      <c r="J229" s="7">
        <f>I229/F229</f>
        <v>5.331857432475601</v>
      </c>
    </row>
    <row r="230" ht="16" customHeight="1">
      <c r="A230" t="s" s="2">
        <v>10</v>
      </c>
      <c r="B230" t="s" s="6">
        <v>509</v>
      </c>
      <c r="C230" t="s" s="6">
        <v>516</v>
      </c>
      <c r="D230" t="s" s="6">
        <v>517</v>
      </c>
      <c r="E230" t="s" s="6">
        <v>518</v>
      </c>
      <c r="F230" s="7">
        <v>600</v>
      </c>
      <c r="G230" s="8">
        <v>2923.08</v>
      </c>
      <c r="H230" s="8">
        <f>G230*1.17</f>
        <v>3420.0036</v>
      </c>
      <c r="I230" s="9">
        <f>H230*0.9354126</f>
        <v>3199.114459485360</v>
      </c>
      <c r="J230" s="7">
        <f>I230/F230</f>
        <v>5.3318574324756</v>
      </c>
    </row>
    <row r="231" ht="16" customHeight="1">
      <c r="A231" t="s" s="2">
        <v>67</v>
      </c>
      <c r="B231" t="s" s="6">
        <v>509</v>
      </c>
      <c r="C231" t="s" s="6">
        <v>513</v>
      </c>
      <c r="D231" t="s" s="6">
        <v>382</v>
      </c>
      <c r="E231" t="s" s="6">
        <v>402</v>
      </c>
      <c r="F231" s="7">
        <v>400</v>
      </c>
      <c r="G231" s="8">
        <v>7521.37</v>
      </c>
      <c r="H231" s="8">
        <f>G231*1.17</f>
        <v>8800.002899999999</v>
      </c>
      <c r="I231" s="9">
        <f>H231*0.9354126</f>
        <v>8231.633592696540</v>
      </c>
      <c r="J231" s="7">
        <f>I231/F231</f>
        <v>20.57908398174135</v>
      </c>
    </row>
    <row r="232" ht="16" customHeight="1">
      <c r="A232" t="s" s="2">
        <v>67</v>
      </c>
      <c r="B232" t="s" s="6">
        <v>509</v>
      </c>
      <c r="C232" t="s" s="6">
        <v>514</v>
      </c>
      <c r="D232" t="s" s="6">
        <v>13</v>
      </c>
      <c r="E232" t="s" s="6">
        <v>515</v>
      </c>
      <c r="F232" s="7">
        <v>1200</v>
      </c>
      <c r="G232" s="8">
        <v>14769.23</v>
      </c>
      <c r="H232" s="8">
        <f>G232*1.17</f>
        <v>17279.9991</v>
      </c>
      <c r="I232" s="9">
        <f>H232*0.9354126</f>
        <v>16163.928886128659</v>
      </c>
      <c r="J232" s="7">
        <f>I232/F232</f>
        <v>13.46994073844055</v>
      </c>
    </row>
    <row r="233" ht="16" customHeight="1">
      <c r="A233" t="s" s="2">
        <v>67</v>
      </c>
      <c r="B233" t="s" s="6">
        <v>509</v>
      </c>
      <c r="C233" t="s" s="6">
        <v>519</v>
      </c>
      <c r="D233" t="s" s="6">
        <v>162</v>
      </c>
      <c r="E233" t="s" s="6">
        <v>84</v>
      </c>
      <c r="F233" s="7">
        <v>240</v>
      </c>
      <c r="G233" s="8">
        <v>30769.23</v>
      </c>
      <c r="H233" s="8">
        <f>G233*1.17</f>
        <v>35999.9991</v>
      </c>
      <c r="I233" s="9">
        <f>H233*0.9354126</f>
        <v>33674.852758128662</v>
      </c>
      <c r="J233" s="7">
        <f>I233/F233</f>
        <v>140.3118864922027</v>
      </c>
    </row>
    <row r="234" ht="16" customHeight="1">
      <c r="A234" t="s" s="2">
        <v>10</v>
      </c>
      <c r="B234" t="s" s="6">
        <v>509</v>
      </c>
      <c r="C234" t="s" s="6">
        <v>520</v>
      </c>
      <c r="D234" t="s" s="6">
        <v>399</v>
      </c>
      <c r="E234" t="s" s="6">
        <v>521</v>
      </c>
      <c r="F234" s="7">
        <v>600</v>
      </c>
      <c r="G234" s="8">
        <v>10512.82</v>
      </c>
      <c r="H234" s="8">
        <f>G234*1.17</f>
        <v>12299.9994</v>
      </c>
      <c r="I234" s="9">
        <f>H234*0.9354126</f>
        <v>11505.574418752440</v>
      </c>
      <c r="J234" s="7">
        <f>I234/F234</f>
        <v>19.1759573645874</v>
      </c>
    </row>
    <row r="235" ht="16" customHeight="1">
      <c r="A235" t="s" s="2">
        <v>522</v>
      </c>
      <c r="B235" t="s" s="6">
        <v>509</v>
      </c>
      <c r="C235" t="s" s="6">
        <v>523</v>
      </c>
      <c r="D235" t="s" s="6">
        <v>524</v>
      </c>
      <c r="E235" t="s" s="6">
        <v>525</v>
      </c>
      <c r="F235" s="7">
        <v>600</v>
      </c>
      <c r="G235" s="8">
        <v>13333.33</v>
      </c>
      <c r="H235" s="8">
        <f>G235*1.17</f>
        <v>15599.9961</v>
      </c>
      <c r="I235" s="9">
        <f>H235*0.9354126</f>
        <v>14592.432911890859</v>
      </c>
      <c r="J235" s="7">
        <f>I235/F235</f>
        <v>24.3207215198181</v>
      </c>
    </row>
    <row r="236" ht="16" customHeight="1">
      <c r="A236" t="s" s="2">
        <v>67</v>
      </c>
      <c r="B236" t="s" s="6">
        <v>509</v>
      </c>
      <c r="C236" t="s" s="6">
        <v>481</v>
      </c>
      <c r="D236" t="s" s="6">
        <v>468</v>
      </c>
      <c r="E236" t="s" s="6">
        <v>482</v>
      </c>
      <c r="F236" s="7">
        <v>500</v>
      </c>
      <c r="G236" s="8">
        <v>7692.31</v>
      </c>
      <c r="H236" s="8">
        <f>G236*1.17</f>
        <v>9000.002699999999</v>
      </c>
      <c r="I236" s="9">
        <f>H236*0.9354126</f>
        <v>8418.715925614020</v>
      </c>
      <c r="J236" s="7">
        <f>I236/F236</f>
        <v>16.83743185122804</v>
      </c>
    </row>
    <row r="237" ht="16" customHeight="1">
      <c r="A237" t="s" s="2">
        <v>460</v>
      </c>
      <c r="B237" t="s" s="6">
        <v>509</v>
      </c>
      <c r="C237" t="s" s="6">
        <v>461</v>
      </c>
      <c r="D237" t="s" s="6">
        <v>462</v>
      </c>
      <c r="E237" t="s" s="6">
        <v>463</v>
      </c>
      <c r="F237" s="7">
        <v>200</v>
      </c>
      <c r="G237" s="8">
        <v>5982.91</v>
      </c>
      <c r="H237" s="8">
        <f>G237*1.17</f>
        <v>7000.0047</v>
      </c>
      <c r="I237" s="9">
        <f>H237*0.9354126</f>
        <v>6547.892596439220</v>
      </c>
      <c r="J237" s="7">
        <f>I237/F237</f>
        <v>32.7394629821961</v>
      </c>
    </row>
    <row r="238" ht="16" customHeight="1">
      <c r="A238" t="s" s="2">
        <v>191</v>
      </c>
      <c r="B238" t="s" s="6">
        <v>526</v>
      </c>
      <c r="C238" t="s" s="6">
        <v>527</v>
      </c>
      <c r="D238" t="s" s="6">
        <v>528</v>
      </c>
      <c r="E238" t="s" s="6">
        <v>529</v>
      </c>
      <c r="F238" s="7">
        <v>480</v>
      </c>
      <c r="G238" s="8">
        <v>4923.08</v>
      </c>
      <c r="H238" s="8">
        <f>G238*1.17</f>
        <v>5760.0036</v>
      </c>
      <c r="I238" s="9">
        <f>H238*0.9354126</f>
        <v>5387.979943485360</v>
      </c>
      <c r="J238" s="7">
        <f>I238/F238</f>
        <v>11.2249582155945</v>
      </c>
    </row>
    <row r="239" ht="16" customHeight="1">
      <c r="A239" t="s" s="2">
        <v>530</v>
      </c>
      <c r="B239" t="s" s="6">
        <v>526</v>
      </c>
      <c r="C239" t="s" s="6">
        <v>531</v>
      </c>
      <c r="D239" t="s" s="6">
        <v>206</v>
      </c>
      <c r="E239" t="s" s="6">
        <v>532</v>
      </c>
      <c r="F239" s="7">
        <v>50</v>
      </c>
      <c r="G239" s="8">
        <v>598.29</v>
      </c>
      <c r="H239" s="8">
        <f>G239*1.17</f>
        <v>699.9992999999999</v>
      </c>
      <c r="I239" s="9">
        <f>H239*0.9354126</f>
        <v>654.7881652111799</v>
      </c>
      <c r="J239" s="7">
        <f>I239/F239</f>
        <v>13.0957633042236</v>
      </c>
    </row>
    <row r="240" ht="16" customHeight="1">
      <c r="A240" t="s" s="2">
        <v>533</v>
      </c>
      <c r="B240" t="s" s="6">
        <v>534</v>
      </c>
      <c r="C240" t="s" s="6">
        <v>535</v>
      </c>
      <c r="D240" t="s" s="6">
        <v>281</v>
      </c>
      <c r="E240" t="s" s="6">
        <v>536</v>
      </c>
      <c r="F240" s="7">
        <v>1000</v>
      </c>
      <c r="G240" s="8">
        <v>17829.06</v>
      </c>
      <c r="H240" s="8">
        <f>G240*1.17</f>
        <v>20860.0002</v>
      </c>
      <c r="I240" s="9">
        <f>H240*0.9354126</f>
        <v>19512.707023082519</v>
      </c>
      <c r="J240" s="7">
        <f>I240/F240</f>
        <v>19.51270702308252</v>
      </c>
    </row>
    <row r="241" ht="16" customHeight="1">
      <c r="A241" t="s" s="2">
        <v>537</v>
      </c>
      <c r="B241" t="s" s="6">
        <v>538</v>
      </c>
      <c r="C241" t="s" s="6">
        <v>539</v>
      </c>
      <c r="D241" t="s" s="6">
        <v>540</v>
      </c>
      <c r="E241" t="s" s="6">
        <v>541</v>
      </c>
      <c r="F241" s="7">
        <v>2</v>
      </c>
      <c r="G241" s="8">
        <v>4871.79</v>
      </c>
      <c r="H241" s="8">
        <f>G241*1.17</f>
        <v>5699.994299999999</v>
      </c>
      <c r="I241" s="9">
        <f>H241*0.9354126</f>
        <v>5331.846488148180</v>
      </c>
      <c r="J241" s="7">
        <f>I241/F241</f>
        <v>2665.923244074090</v>
      </c>
    </row>
    <row r="242" ht="16" customHeight="1">
      <c r="A242" t="s" s="2">
        <v>10</v>
      </c>
      <c r="B242" t="s" s="6">
        <v>542</v>
      </c>
      <c r="C242" t="s" s="6">
        <v>543</v>
      </c>
      <c r="D242" t="s" s="6">
        <v>544</v>
      </c>
      <c r="E242" t="s" s="6">
        <v>28</v>
      </c>
      <c r="F242" s="7">
        <v>-445</v>
      </c>
      <c r="G242" s="8">
        <v>-3202.48</v>
      </c>
      <c r="H242" s="8">
        <f>G242*1.17</f>
        <v>-3746.9016</v>
      </c>
      <c r="I242" s="9">
        <f>H242*0.9354126</f>
        <v>-3504.898967600160</v>
      </c>
      <c r="J242" s="7">
        <f>I242/F242</f>
        <v>7.876177455281258</v>
      </c>
    </row>
    <row r="243" ht="16" customHeight="1">
      <c r="A243" t="s" s="2">
        <v>545</v>
      </c>
      <c r="B243" t="s" s="6">
        <v>63</v>
      </c>
      <c r="C243" t="s" s="6">
        <v>546</v>
      </c>
      <c r="D243" t="s" s="6">
        <v>547</v>
      </c>
      <c r="E243" t="s" s="6">
        <v>548</v>
      </c>
      <c r="F243" s="7">
        <v>4000</v>
      </c>
      <c r="G243" s="8">
        <v>101743.59</v>
      </c>
      <c r="H243" s="8">
        <f>G243*1.17</f>
        <v>119040.0003</v>
      </c>
      <c r="I243" s="9">
        <f>H243*0.9354126</f>
        <v>111351.5161846238</v>
      </c>
      <c r="J243" s="7">
        <f>I243/F243</f>
        <v>27.83787904615594</v>
      </c>
    </row>
    <row r="244" ht="16" customHeight="1">
      <c r="A244" t="s" s="2">
        <v>545</v>
      </c>
      <c r="B244" t="s" s="6">
        <v>63</v>
      </c>
      <c r="C244" t="s" s="6">
        <v>546</v>
      </c>
      <c r="D244" t="s" s="6">
        <v>547</v>
      </c>
      <c r="E244" t="s" s="6">
        <v>548</v>
      </c>
      <c r="F244" s="7">
        <v>5600</v>
      </c>
      <c r="G244" s="8">
        <v>142441.03</v>
      </c>
      <c r="H244" s="8">
        <f>G244*1.17</f>
        <v>166656.0051</v>
      </c>
      <c r="I244" s="9">
        <f>H244*0.9354126</f>
        <v>155892.1270362042</v>
      </c>
      <c r="J244" s="7">
        <f>I244/F244</f>
        <v>27.83787982789362</v>
      </c>
    </row>
    <row r="245" ht="16" customHeight="1">
      <c r="A245" t="s" s="2">
        <v>20</v>
      </c>
      <c r="B245" t="s" s="6">
        <v>63</v>
      </c>
      <c r="C245" t="s" s="6">
        <v>22</v>
      </c>
      <c r="D245" t="s" s="6">
        <v>549</v>
      </c>
      <c r="E245" t="s" s="6">
        <v>24</v>
      </c>
      <c r="F245" s="7">
        <v>800</v>
      </c>
      <c r="G245" s="8">
        <v>16177.78</v>
      </c>
      <c r="H245" s="8">
        <f>G245*1.17</f>
        <v>18928.0026</v>
      </c>
      <c r="I245" s="9">
        <f>H245*0.9354126</f>
        <v>17705.492124872762</v>
      </c>
      <c r="J245" s="7">
        <f>I245/F245</f>
        <v>22.13186515609095</v>
      </c>
    </row>
    <row r="246" ht="16" customHeight="1">
      <c r="A246" t="s" s="2">
        <v>15</v>
      </c>
      <c r="B246" t="s" s="6">
        <v>63</v>
      </c>
      <c r="C246" t="s" s="6">
        <v>550</v>
      </c>
      <c r="D246" t="s" s="6">
        <v>551</v>
      </c>
      <c r="E246" t="s" s="6">
        <v>552</v>
      </c>
      <c r="F246" s="7">
        <v>720</v>
      </c>
      <c r="G246" s="8">
        <v>12960</v>
      </c>
      <c r="H246" s="8">
        <f>G246*1.17</f>
        <v>15163.2</v>
      </c>
      <c r="I246" s="9">
        <f>H246*0.9354126</f>
        <v>14183.84833632</v>
      </c>
      <c r="J246" s="7">
        <f>I246/F246</f>
        <v>19.699789356</v>
      </c>
    </row>
    <row r="247" ht="16" customHeight="1">
      <c r="A247" t="s" s="2">
        <v>20</v>
      </c>
      <c r="B247" t="s" s="6">
        <v>63</v>
      </c>
      <c r="C247" t="s" s="6">
        <v>22</v>
      </c>
      <c r="D247" t="s" s="6">
        <v>549</v>
      </c>
      <c r="E247" t="s" s="6">
        <v>24</v>
      </c>
      <c r="F247" s="7">
        <v>1200</v>
      </c>
      <c r="G247" s="8">
        <v>24266.67</v>
      </c>
      <c r="H247" s="8">
        <f>G247*1.17</f>
        <v>28392.0039</v>
      </c>
      <c r="I247" s="9">
        <f>H247*0.9354126</f>
        <v>26558.238187309136</v>
      </c>
      <c r="J247" s="7">
        <f>I247/F247</f>
        <v>22.13186515609095</v>
      </c>
    </row>
    <row r="248" ht="16" customHeight="1">
      <c r="A248" t="s" s="2">
        <v>15</v>
      </c>
      <c r="B248" t="s" s="6">
        <v>63</v>
      </c>
      <c r="C248" t="s" s="6">
        <v>550</v>
      </c>
      <c r="D248" t="s" s="6">
        <v>551</v>
      </c>
      <c r="E248" t="s" s="6">
        <v>552</v>
      </c>
      <c r="F248" s="7">
        <v>720</v>
      </c>
      <c r="G248" s="8">
        <v>12960</v>
      </c>
      <c r="H248" s="8">
        <f>G248*1.17</f>
        <v>15163.2</v>
      </c>
      <c r="I248" s="9">
        <f>H248*0.9354126</f>
        <v>14183.84833632</v>
      </c>
      <c r="J248" s="7">
        <f>I248/F248</f>
        <v>19.699789356</v>
      </c>
    </row>
    <row r="249" ht="16" customHeight="1">
      <c r="A249" t="s" s="2">
        <v>553</v>
      </c>
      <c r="B249" t="s" s="6">
        <v>63</v>
      </c>
      <c r="C249" t="s" s="6">
        <v>554</v>
      </c>
      <c r="D249" t="s" s="6">
        <v>555</v>
      </c>
      <c r="E249" t="s" s="6">
        <v>556</v>
      </c>
      <c r="F249" s="7">
        <v>500</v>
      </c>
      <c r="G249" s="8">
        <v>7081.2</v>
      </c>
      <c r="H249" s="8">
        <f>G249*1.17</f>
        <v>8285.003999999999</v>
      </c>
      <c r="I249" s="9">
        <f>H249*0.9354126</f>
        <v>7749.8971326504</v>
      </c>
      <c r="J249" s="7">
        <f>I249/F249</f>
        <v>15.4997942653008</v>
      </c>
    </row>
    <row r="250" ht="16" customHeight="1">
      <c r="A250" t="s" s="2">
        <v>545</v>
      </c>
      <c r="B250" t="s" s="6">
        <v>63</v>
      </c>
      <c r="C250" t="s" s="6">
        <v>546</v>
      </c>
      <c r="D250" t="s" s="6">
        <v>547</v>
      </c>
      <c r="E250" t="s" s="6">
        <v>548</v>
      </c>
      <c r="F250" s="7">
        <v>4000</v>
      </c>
      <c r="G250" s="8">
        <v>101743.59</v>
      </c>
      <c r="H250" s="8">
        <f>G250*1.17</f>
        <v>119040.0003</v>
      </c>
      <c r="I250" s="9">
        <f>H250*0.9354126</f>
        <v>111351.5161846238</v>
      </c>
      <c r="J250" s="7">
        <f>I250/F250</f>
        <v>27.83787904615594</v>
      </c>
    </row>
    <row r="251" ht="16" customHeight="1">
      <c r="A251" t="s" s="2">
        <v>553</v>
      </c>
      <c r="B251" t="s" s="6">
        <v>63</v>
      </c>
      <c r="C251" t="s" s="6">
        <v>554</v>
      </c>
      <c r="D251" t="s" s="6">
        <v>555</v>
      </c>
      <c r="E251" t="s" s="6">
        <v>556</v>
      </c>
      <c r="F251" s="7">
        <v>500</v>
      </c>
      <c r="G251" s="8">
        <v>7081.2</v>
      </c>
      <c r="H251" s="8">
        <f>G251*1.17</f>
        <v>8285.003999999999</v>
      </c>
      <c r="I251" s="9">
        <f>H251*0.9354126</f>
        <v>7749.8971326504</v>
      </c>
      <c r="J251" s="7">
        <f>I251/F251</f>
        <v>15.4997942653008</v>
      </c>
    </row>
    <row r="252" ht="16" customHeight="1">
      <c r="A252" t="s" s="2">
        <v>15</v>
      </c>
      <c r="B252" t="s" s="6">
        <v>63</v>
      </c>
      <c r="C252" t="s" s="6">
        <v>550</v>
      </c>
      <c r="D252" t="s" s="6">
        <v>551</v>
      </c>
      <c r="E252" t="s" s="6">
        <v>552</v>
      </c>
      <c r="F252" s="7">
        <v>950</v>
      </c>
      <c r="G252" s="8">
        <v>17100</v>
      </c>
      <c r="H252" s="8">
        <f>G252*1.17</f>
        <v>20007</v>
      </c>
      <c r="I252" s="9">
        <f>H252*0.9354126</f>
        <v>18714.7998882</v>
      </c>
      <c r="J252" s="7">
        <f>I252/F252</f>
        <v>19.699789356</v>
      </c>
    </row>
    <row r="253" ht="16" customHeight="1">
      <c r="A253" t="s" s="2">
        <v>20</v>
      </c>
      <c r="B253" t="s" s="6">
        <v>63</v>
      </c>
      <c r="C253" t="s" s="6">
        <v>22</v>
      </c>
      <c r="D253" t="s" s="6">
        <v>549</v>
      </c>
      <c r="E253" t="s" s="6">
        <v>24</v>
      </c>
      <c r="F253" s="7">
        <v>800</v>
      </c>
      <c r="G253" s="8">
        <v>16177.78</v>
      </c>
      <c r="H253" s="8">
        <f>G253*1.17</f>
        <v>18928.0026</v>
      </c>
      <c r="I253" s="9">
        <f>H253*0.9354126</f>
        <v>17705.492124872762</v>
      </c>
      <c r="J253" s="7">
        <f>I253/F253</f>
        <v>22.13186515609095</v>
      </c>
    </row>
    <row r="254" ht="16" customHeight="1">
      <c r="A254" t="s" s="2">
        <v>545</v>
      </c>
      <c r="B254" t="s" s="6">
        <v>557</v>
      </c>
      <c r="C254" t="s" s="6">
        <v>546</v>
      </c>
      <c r="D254" t="s" s="6">
        <v>558</v>
      </c>
      <c r="E254" t="s" s="6">
        <v>548</v>
      </c>
      <c r="F254" s="7">
        <v>4800</v>
      </c>
      <c r="G254" s="8">
        <v>177928.21</v>
      </c>
      <c r="H254" s="8">
        <f>G254*1.17</f>
        <v>208176.0057</v>
      </c>
      <c r="I254" s="9">
        <f>H254*0.9354126</f>
        <v>194730.4587494518</v>
      </c>
      <c r="J254" s="7">
        <f>I254/F254</f>
        <v>40.56884557280246</v>
      </c>
    </row>
    <row r="255" ht="16" customHeight="1">
      <c r="A255" t="s" s="2">
        <v>221</v>
      </c>
      <c r="B255" t="s" s="6">
        <v>557</v>
      </c>
      <c r="C255" t="s" s="6">
        <v>559</v>
      </c>
      <c r="D255" t="s" s="6">
        <v>560</v>
      </c>
      <c r="E255" t="s" s="6">
        <v>561</v>
      </c>
      <c r="F255" s="7">
        <v>900</v>
      </c>
      <c r="G255" s="8">
        <v>21507.69</v>
      </c>
      <c r="H255" s="8">
        <f>G255*1.17</f>
        <v>25163.9973</v>
      </c>
      <c r="I255" s="9">
        <f>H255*0.9354126</f>
        <v>23538.720140785976</v>
      </c>
      <c r="J255" s="7">
        <f>I255/F255</f>
        <v>26.1541334897622</v>
      </c>
    </row>
    <row r="256" ht="16" customHeight="1">
      <c r="A256" t="s" s="2">
        <v>545</v>
      </c>
      <c r="B256" t="s" s="6">
        <v>557</v>
      </c>
      <c r="C256" t="s" s="6">
        <v>546</v>
      </c>
      <c r="D256" t="s" s="6">
        <v>558</v>
      </c>
      <c r="E256" t="s" s="6">
        <v>548</v>
      </c>
      <c r="F256" s="7">
        <v>2400</v>
      </c>
      <c r="G256" s="8">
        <v>88964.100000000006</v>
      </c>
      <c r="H256" s="8">
        <f>G256*1.17</f>
        <v>104087.997</v>
      </c>
      <c r="I256" s="9">
        <f>H256*0.9354126</f>
        <v>97365.223902562211</v>
      </c>
      <c r="J256" s="7">
        <f>I256/F256</f>
        <v>40.56884329273426</v>
      </c>
    </row>
    <row r="257" ht="16" customHeight="1">
      <c r="A257" t="s" s="2">
        <v>545</v>
      </c>
      <c r="B257" t="s" s="6">
        <v>557</v>
      </c>
      <c r="C257" t="s" s="6">
        <v>546</v>
      </c>
      <c r="D257" t="s" s="6">
        <v>558</v>
      </c>
      <c r="E257" t="s" s="6">
        <v>548</v>
      </c>
      <c r="F257" s="7">
        <v>1901</v>
      </c>
      <c r="G257" s="8">
        <v>70938.17</v>
      </c>
      <c r="H257" s="8">
        <f>G257*1.17</f>
        <v>82997.658899999995</v>
      </c>
      <c r="I257" s="9">
        <f>H257*0.9354126</f>
        <v>77637.055905562142</v>
      </c>
      <c r="J257" s="7">
        <f>I257/F257</f>
        <v>40.84011357473022</v>
      </c>
    </row>
    <row r="258" ht="16" customHeight="1">
      <c r="A258" t="s" s="2">
        <v>545</v>
      </c>
      <c r="B258" t="s" s="6">
        <v>557</v>
      </c>
      <c r="C258" t="s" s="6">
        <v>546</v>
      </c>
      <c r="D258" t="s" s="6">
        <v>558</v>
      </c>
      <c r="E258" t="s" s="6">
        <v>548</v>
      </c>
      <c r="F258" s="7">
        <v>499</v>
      </c>
      <c r="G258" s="8">
        <v>18497.12</v>
      </c>
      <c r="H258" s="8">
        <f>G258*1.17</f>
        <v>21641.6304</v>
      </c>
      <c r="I258" s="9">
        <f>H258*0.9354126</f>
        <v>20243.853760703038</v>
      </c>
      <c r="J258" s="7">
        <f>I258/F258</f>
        <v>40.56884521182973</v>
      </c>
    </row>
    <row r="259" ht="16" customHeight="1">
      <c r="A259" t="s" s="2">
        <v>221</v>
      </c>
      <c r="B259" t="s" s="6">
        <v>557</v>
      </c>
      <c r="C259" t="s" s="6">
        <v>559</v>
      </c>
      <c r="D259" t="s" s="6">
        <v>560</v>
      </c>
      <c r="E259" t="s" s="6">
        <v>561</v>
      </c>
      <c r="F259" s="7">
        <v>899</v>
      </c>
      <c r="G259" s="8">
        <v>21483.79</v>
      </c>
      <c r="H259" s="8">
        <f>G259*1.17</f>
        <v>25136.0343</v>
      </c>
      <c r="I259" s="9">
        <f>H259*0.9354126</f>
        <v>23512.563198252181</v>
      </c>
      <c r="J259" s="7">
        <f>I259/F259</f>
        <v>26.15413036513035</v>
      </c>
    </row>
    <row r="260" ht="16" customHeight="1">
      <c r="A260" t="s" s="2">
        <v>545</v>
      </c>
      <c r="B260" t="s" s="6">
        <v>562</v>
      </c>
      <c r="C260" t="s" s="6">
        <v>546</v>
      </c>
      <c r="D260" t="s" s="6">
        <v>547</v>
      </c>
      <c r="E260" t="s" s="6">
        <v>548</v>
      </c>
      <c r="F260" s="7">
        <v>-5600</v>
      </c>
      <c r="G260" s="8">
        <v>-2105.98</v>
      </c>
      <c r="H260" s="8">
        <f>G260*1.17</f>
        <v>-2463.9966</v>
      </c>
      <c r="I260" s="9">
        <f>H260*0.9354126</f>
        <v>-2304.853465997160</v>
      </c>
      <c r="J260" s="7">
        <f>I260/F260</f>
        <v>0.4115809760709215</v>
      </c>
    </row>
    <row r="261" ht="16" customHeight="1">
      <c r="A261" t="s" s="2">
        <v>221</v>
      </c>
      <c r="B261" t="s" s="6">
        <v>562</v>
      </c>
      <c r="C261" t="s" s="6">
        <v>559</v>
      </c>
      <c r="D261" t="s" s="6">
        <v>560</v>
      </c>
      <c r="E261" t="s" s="6">
        <v>561</v>
      </c>
      <c r="F261" s="7">
        <v>-1200</v>
      </c>
      <c r="G261" s="8">
        <v>-7251.28</v>
      </c>
      <c r="H261" s="8">
        <f>G261*1.17</f>
        <v>-8483.997599999999</v>
      </c>
      <c r="I261" s="9">
        <f>H261*0.9354126</f>
        <v>-7936.038253409759</v>
      </c>
      <c r="J261" s="7">
        <f>I261/F261</f>
        <v>6.613365211174799</v>
      </c>
    </row>
    <row r="262" ht="16" customHeight="1">
      <c r="A262" t="s" s="2">
        <v>545</v>
      </c>
      <c r="B262" t="s" s="6">
        <v>562</v>
      </c>
      <c r="C262" t="s" s="6">
        <v>546</v>
      </c>
      <c r="D262" t="s" s="6">
        <v>547</v>
      </c>
      <c r="E262" t="s" s="6">
        <v>548</v>
      </c>
      <c r="F262" s="7">
        <v>-1251</v>
      </c>
      <c r="G262" s="8">
        <v>-470.46</v>
      </c>
      <c r="H262" s="8">
        <f>G262*1.17</f>
        <v>-550.4381999999999</v>
      </c>
      <c r="I262" s="9">
        <f>H262*0.9354126</f>
        <v>-514.886827801320</v>
      </c>
      <c r="J262" s="7">
        <f>I262/F262</f>
        <v>0.4115801980825899</v>
      </c>
    </row>
    <row r="263" ht="16" customHeight="1">
      <c r="A263" t="s" s="2">
        <v>221</v>
      </c>
      <c r="B263" t="s" s="6">
        <v>562</v>
      </c>
      <c r="C263" t="s" s="6">
        <v>559</v>
      </c>
      <c r="D263" t="s" s="6">
        <v>560</v>
      </c>
      <c r="E263" t="s" s="6">
        <v>561</v>
      </c>
      <c r="F263" s="7">
        <v>-572</v>
      </c>
      <c r="G263" s="8">
        <v>-3456.44</v>
      </c>
      <c r="H263" s="8">
        <f>G263*1.17</f>
        <v>-4044.0348</v>
      </c>
      <c r="I263" s="9">
        <f>H263*0.9354126</f>
        <v>-3782.841106758480</v>
      </c>
      <c r="J263" s="7">
        <f>I263/F263</f>
        <v>6.613358578249091</v>
      </c>
    </row>
    <row r="264" ht="16" customHeight="1">
      <c r="A264" t="s" s="2">
        <v>10</v>
      </c>
      <c r="B264" t="s" s="6">
        <v>562</v>
      </c>
      <c r="C264" t="s" s="6">
        <v>543</v>
      </c>
      <c r="D264" t="s" s="6">
        <v>544</v>
      </c>
      <c r="E264" t="s" s="6">
        <v>28</v>
      </c>
      <c r="F264" s="7">
        <v>-211</v>
      </c>
      <c r="G264" s="8">
        <v>-396.67</v>
      </c>
      <c r="H264" s="8">
        <f>G264*1.17</f>
        <v>-464.1039</v>
      </c>
      <c r="I264" s="9">
        <f>H264*0.9354126</f>
        <v>-434.128635769140</v>
      </c>
      <c r="J264" s="7">
        <f>I264/F264</f>
        <v>2.057481686109668</v>
      </c>
    </row>
    <row r="265" ht="16" customHeight="1">
      <c r="A265" t="s" s="2">
        <v>545</v>
      </c>
      <c r="B265" t="s" s="6">
        <v>562</v>
      </c>
      <c r="C265" t="s" s="6">
        <v>546</v>
      </c>
      <c r="D265" t="s" s="6">
        <v>558</v>
      </c>
      <c r="E265" t="s" s="6">
        <v>548</v>
      </c>
      <c r="F265" s="7">
        <v>-3600</v>
      </c>
      <c r="G265" s="8">
        <v>-1630.77</v>
      </c>
      <c r="H265" s="8">
        <f>G265*1.17</f>
        <v>-1908.0009</v>
      </c>
      <c r="I265" s="9">
        <f>H265*0.9354126</f>
        <v>-1784.768082671340</v>
      </c>
      <c r="J265" s="7">
        <f>I265/F265</f>
        <v>0.49576891185315</v>
      </c>
    </row>
    <row r="266" ht="16" customHeight="1">
      <c r="A266" t="s" s="2">
        <v>545</v>
      </c>
      <c r="B266" t="s" s="6">
        <v>562</v>
      </c>
      <c r="C266" t="s" s="6">
        <v>546</v>
      </c>
      <c r="D266" t="s" s="6">
        <v>558</v>
      </c>
      <c r="E266" t="s" s="6">
        <v>548</v>
      </c>
      <c r="F266" s="7">
        <v>-2376</v>
      </c>
      <c r="G266" s="8">
        <v>-1076.31</v>
      </c>
      <c r="H266" s="8">
        <f>G266*1.17</f>
        <v>-1259.2827</v>
      </c>
      <c r="I266" s="9">
        <f>H266*0.9354126</f>
        <v>-1177.948904542020</v>
      </c>
      <c r="J266" s="7">
        <f>I266/F266</f>
        <v>0.4957697409688636</v>
      </c>
    </row>
    <row r="267" ht="16" customHeight="1">
      <c r="A267" t="s" s="2">
        <v>545</v>
      </c>
      <c r="B267" t="s" s="6">
        <v>562</v>
      </c>
      <c r="C267" t="s" s="6">
        <v>546</v>
      </c>
      <c r="D267" t="s" s="6">
        <v>547</v>
      </c>
      <c r="E267" t="s" s="6">
        <v>548</v>
      </c>
      <c r="F267" s="7">
        <v>-1600</v>
      </c>
      <c r="G267" s="8">
        <v>-601.71</v>
      </c>
      <c r="H267" s="8">
        <f>G267*1.17</f>
        <v>-704.0007000000001</v>
      </c>
      <c r="I267" s="9">
        <f>H267*0.9354126</f>
        <v>-658.5311251888201</v>
      </c>
      <c r="J267" s="7">
        <f>I267/F267</f>
        <v>0.4115819532430126</v>
      </c>
    </row>
    <row r="268" ht="16" customHeight="1">
      <c r="A268" t="s" s="2">
        <v>10</v>
      </c>
      <c r="B268" t="s" s="6">
        <v>562</v>
      </c>
      <c r="C268" t="s" s="6">
        <v>543</v>
      </c>
      <c r="D268" t="s" s="6">
        <v>544</v>
      </c>
      <c r="E268" t="s" s="6">
        <v>28</v>
      </c>
      <c r="F268" s="7">
        <v>-600</v>
      </c>
      <c r="G268" s="8">
        <v>-1076.92</v>
      </c>
      <c r="H268" s="8">
        <f>G268*1.17</f>
        <v>-1259.9964</v>
      </c>
      <c r="I268" s="9">
        <f>H268*0.9354126</f>
        <v>-1178.616508514640</v>
      </c>
      <c r="J268" s="7">
        <f>I268/F268</f>
        <v>1.9643608475244</v>
      </c>
    </row>
    <row r="269" ht="16" customHeight="1">
      <c r="A269" t="s" s="2">
        <v>221</v>
      </c>
      <c r="B269" t="s" s="6">
        <v>562</v>
      </c>
      <c r="C269" t="s" s="6">
        <v>559</v>
      </c>
      <c r="D269" t="s" s="6">
        <v>560</v>
      </c>
      <c r="E269" t="s" s="6">
        <v>561</v>
      </c>
      <c r="F269" s="7">
        <v>-900</v>
      </c>
      <c r="G269" s="8">
        <v>-5438.46</v>
      </c>
      <c r="H269" s="8">
        <f>G269*1.17</f>
        <v>-6362.9982</v>
      </c>
      <c r="I269" s="9">
        <f>H269*0.9354126</f>
        <v>-5952.028690057320</v>
      </c>
      <c r="J269" s="7">
        <f>I269/F269</f>
        <v>6.6133652111748</v>
      </c>
    </row>
    <row r="270" ht="16" customHeight="1">
      <c r="A270" t="s" s="2">
        <v>563</v>
      </c>
      <c r="B270" t="s" s="6">
        <v>564</v>
      </c>
      <c r="C270" t="s" s="6">
        <v>565</v>
      </c>
      <c r="D270" t="s" s="6">
        <v>566</v>
      </c>
      <c r="E270" t="s" s="6">
        <v>567</v>
      </c>
      <c r="F270" s="7">
        <v>100</v>
      </c>
      <c r="G270" s="8">
        <v>2820.51</v>
      </c>
      <c r="H270" s="8">
        <f>G270*1.17</f>
        <v>3299.9967</v>
      </c>
      <c r="I270" s="9">
        <f>H270*0.9354126</f>
        <v>3086.858493138420</v>
      </c>
      <c r="J270" s="7">
        <f>I270/F270</f>
        <v>30.8685849313842</v>
      </c>
    </row>
    <row r="271" ht="16" customHeight="1">
      <c r="A271" t="s" s="2">
        <v>563</v>
      </c>
      <c r="B271" t="s" s="6">
        <v>564</v>
      </c>
      <c r="C271" t="s" s="6">
        <v>565</v>
      </c>
      <c r="D271" t="s" s="6">
        <v>568</v>
      </c>
      <c r="E271" t="s" s="6">
        <v>567</v>
      </c>
      <c r="F271" s="7">
        <v>200</v>
      </c>
      <c r="G271" s="8">
        <v>5641.03</v>
      </c>
      <c r="H271" s="8">
        <f>G271*1.17</f>
        <v>6600.005099999999</v>
      </c>
      <c r="I271" s="9">
        <f>H271*0.9354126</f>
        <v>6173.727930604260</v>
      </c>
      <c r="J271" s="7">
        <f>I271/F271</f>
        <v>30.8686396530213</v>
      </c>
    </row>
    <row r="272" ht="16" customHeight="1">
      <c r="A272" t="s" s="2">
        <v>563</v>
      </c>
      <c r="B272" t="s" s="6">
        <v>564</v>
      </c>
      <c r="C272" t="s" s="6">
        <v>565</v>
      </c>
      <c r="D272" t="s" s="6">
        <v>566</v>
      </c>
      <c r="E272" t="s" s="6">
        <v>567</v>
      </c>
      <c r="F272" s="7">
        <v>200</v>
      </c>
      <c r="G272" s="8">
        <v>5641.03</v>
      </c>
      <c r="H272" s="8">
        <f>G272*1.17</f>
        <v>6600.005099999999</v>
      </c>
      <c r="I272" s="9">
        <f>H272*0.9354126</f>
        <v>6173.727930604260</v>
      </c>
      <c r="J272" s="7">
        <f>I272/F272</f>
        <v>30.8686396530213</v>
      </c>
    </row>
    <row r="273" ht="16" customHeight="1">
      <c r="A273" t="s" s="2">
        <v>563</v>
      </c>
      <c r="B273" t="s" s="6">
        <v>564</v>
      </c>
      <c r="C273" t="s" s="6">
        <v>565</v>
      </c>
      <c r="D273" t="s" s="6">
        <v>568</v>
      </c>
      <c r="E273" t="s" s="6">
        <v>567</v>
      </c>
      <c r="F273" s="7">
        <v>200</v>
      </c>
      <c r="G273" s="8">
        <v>5641.03</v>
      </c>
      <c r="H273" s="8">
        <f>G273*1.17</f>
        <v>6600.005099999999</v>
      </c>
      <c r="I273" s="9">
        <f>H273*0.9354126</f>
        <v>6173.727930604260</v>
      </c>
      <c r="J273" s="7">
        <f>I273/F273</f>
        <v>30.8686396530213</v>
      </c>
    </row>
    <row r="274" ht="16" customHeight="1">
      <c r="A274" t="s" s="2">
        <v>191</v>
      </c>
      <c r="B274" t="s" s="6">
        <v>569</v>
      </c>
      <c r="C274" t="s" s="6">
        <v>570</v>
      </c>
      <c r="D274" t="s" s="6">
        <v>56</v>
      </c>
      <c r="E274" t="s" s="6">
        <v>571</v>
      </c>
      <c r="F274" s="7">
        <v>6</v>
      </c>
      <c r="G274" s="8">
        <f>H274/1.17</f>
        <v>142.5641025641026</v>
      </c>
      <c r="H274" s="8">
        <v>166.8</v>
      </c>
      <c r="I274" s="9">
        <f>H274*0.9354126</f>
        <v>156.02682168</v>
      </c>
      <c r="J274" s="7">
        <f>I274/F274</f>
        <v>26.00447028</v>
      </c>
    </row>
    <row r="275" ht="16" customHeight="1">
      <c r="A275" t="s" s="2">
        <v>323</v>
      </c>
      <c r="B275" t="s" s="6">
        <v>569</v>
      </c>
      <c r="C275" t="s" s="6">
        <v>572</v>
      </c>
      <c r="D275" t="s" s="6">
        <v>573</v>
      </c>
      <c r="E275" t="s" s="6">
        <v>574</v>
      </c>
      <c r="F275" s="7">
        <v>1</v>
      </c>
      <c r="G275" s="8">
        <f>H275/1.17</f>
        <v>81.19658119658121</v>
      </c>
      <c r="H275" s="8">
        <v>95</v>
      </c>
      <c r="I275" s="9">
        <f>H275*0.9354126</f>
        <v>88.864197</v>
      </c>
      <c r="J275" s="7">
        <f>I275/F275</f>
        <v>88.864197</v>
      </c>
    </row>
    <row r="276" ht="16" customHeight="1">
      <c r="A276" t="s" s="2">
        <v>268</v>
      </c>
      <c r="B276" t="s" s="6">
        <v>569</v>
      </c>
      <c r="C276" t="s" s="6">
        <v>575</v>
      </c>
      <c r="D276" t="s" s="6">
        <v>576</v>
      </c>
      <c r="E276" t="s" s="6">
        <v>577</v>
      </c>
      <c r="F276" s="7">
        <v>10</v>
      </c>
      <c r="G276" s="8">
        <f>H276/1.17</f>
        <v>72.64957264957265</v>
      </c>
      <c r="H276" s="8">
        <v>85</v>
      </c>
      <c r="I276" s="9">
        <f>H276*0.9354126</f>
        <v>79.510071</v>
      </c>
      <c r="J276" s="7">
        <f>I276/F276</f>
        <v>7.9510071</v>
      </c>
    </row>
    <row r="277" ht="16" customHeight="1">
      <c r="A277" t="s" s="2">
        <v>191</v>
      </c>
      <c r="B277" t="s" s="6">
        <v>569</v>
      </c>
      <c r="C277" t="s" s="6">
        <v>578</v>
      </c>
      <c r="D277" t="s" s="6">
        <v>579</v>
      </c>
      <c r="E277" t="s" s="6">
        <v>580</v>
      </c>
      <c r="F277" s="7">
        <v>30</v>
      </c>
      <c r="G277" s="8">
        <f>H277/1.17</f>
        <v>71.28205128205128</v>
      </c>
      <c r="H277" s="8">
        <v>83.40000000000001</v>
      </c>
      <c r="I277" s="9">
        <f>H277*0.9354126</f>
        <v>78.01341084000001</v>
      </c>
      <c r="J277" s="7">
        <f>I277/F277</f>
        <v>2.600447028</v>
      </c>
    </row>
    <row r="278" ht="16" customHeight="1">
      <c r="A278" t="s" s="2">
        <v>15</v>
      </c>
      <c r="B278" t="s" s="6">
        <v>569</v>
      </c>
      <c r="C278" t="s" s="6">
        <v>581</v>
      </c>
      <c r="D278" t="s" s="6">
        <v>582</v>
      </c>
      <c r="E278" t="s" s="6">
        <v>583</v>
      </c>
      <c r="F278" s="7">
        <v>10</v>
      </c>
      <c r="G278" s="8">
        <f>H278/1.17</f>
        <v>305.1282051282051</v>
      </c>
      <c r="H278" s="8">
        <v>357</v>
      </c>
      <c r="I278" s="9">
        <f>H278*0.9354126</f>
        <v>333.9422982</v>
      </c>
      <c r="J278" s="7">
        <f>I278/F278</f>
        <v>33.39422982000001</v>
      </c>
    </row>
    <row r="279" ht="16" customHeight="1">
      <c r="A279" t="s" s="2">
        <v>15</v>
      </c>
      <c r="B279" t="s" s="6">
        <v>569</v>
      </c>
      <c r="C279" t="s" s="6">
        <v>584</v>
      </c>
      <c r="D279" t="s" s="6">
        <v>585</v>
      </c>
      <c r="E279" t="s" s="6">
        <v>577</v>
      </c>
      <c r="F279" s="7">
        <v>40</v>
      </c>
      <c r="G279" s="8">
        <f>H279/1.17</f>
        <v>420.5128205128206</v>
      </c>
      <c r="H279" s="8">
        <v>492</v>
      </c>
      <c r="I279" s="9">
        <f>H279*0.9354126</f>
        <v>460.2229992</v>
      </c>
      <c r="J279" s="7">
        <f>I279/F279</f>
        <v>11.50557498</v>
      </c>
    </row>
    <row r="280" ht="16" customHeight="1">
      <c r="A280" t="s" s="2">
        <v>191</v>
      </c>
      <c r="B280" t="s" s="6">
        <v>569</v>
      </c>
      <c r="C280" t="s" s="6">
        <v>586</v>
      </c>
      <c r="D280" t="s" s="6">
        <v>587</v>
      </c>
      <c r="E280" t="s" s="6">
        <v>588</v>
      </c>
      <c r="F280" s="7">
        <v>10</v>
      </c>
      <c r="G280" s="8">
        <f>H280/1.17</f>
        <v>280.1709401709402</v>
      </c>
      <c r="H280" s="8">
        <v>327.8</v>
      </c>
      <c r="I280" s="9">
        <f>H280*0.9354126</f>
        <v>306.62825028</v>
      </c>
      <c r="J280" s="7">
        <f>I280/F280</f>
        <v>30.662825028</v>
      </c>
    </row>
    <row r="281" ht="16" customHeight="1">
      <c r="A281" t="s" s="2">
        <v>589</v>
      </c>
      <c r="B281" t="s" s="6">
        <v>569</v>
      </c>
      <c r="C281" t="s" s="6">
        <v>590</v>
      </c>
      <c r="D281" t="s" s="6">
        <v>591</v>
      </c>
      <c r="E281" t="s" s="6">
        <v>592</v>
      </c>
      <c r="F281" s="7">
        <v>40</v>
      </c>
      <c r="G281" s="8">
        <f>H281/1.17</f>
        <v>266.6666666666667</v>
      </c>
      <c r="H281" s="8">
        <v>312</v>
      </c>
      <c r="I281" s="9">
        <f>H281*0.9354126</f>
        <v>291.8487312</v>
      </c>
      <c r="J281" s="7">
        <f>I281/F281</f>
        <v>7.296218280000001</v>
      </c>
    </row>
    <row r="282" ht="16" customHeight="1">
      <c r="A282" t="s" s="2">
        <v>589</v>
      </c>
      <c r="B282" t="s" s="6">
        <v>569</v>
      </c>
      <c r="C282" t="s" s="6">
        <v>590</v>
      </c>
      <c r="D282" t="s" s="6">
        <v>591</v>
      </c>
      <c r="E282" t="s" s="6">
        <v>592</v>
      </c>
      <c r="F282" s="7">
        <v>10</v>
      </c>
      <c r="G282" s="8">
        <f>H282/1.17</f>
        <v>66.66666666666667</v>
      </c>
      <c r="H282" s="8">
        <v>78</v>
      </c>
      <c r="I282" s="9">
        <f>H282*0.9354126</f>
        <v>72.96218280000001</v>
      </c>
      <c r="J282" s="7">
        <f>I282/F282</f>
        <v>7.296218280000001</v>
      </c>
    </row>
    <row r="283" ht="16" customHeight="1">
      <c r="A283" t="s" s="2">
        <v>268</v>
      </c>
      <c r="B283" t="s" s="6">
        <v>569</v>
      </c>
      <c r="C283" t="s" s="6">
        <v>593</v>
      </c>
      <c r="D283" t="s" s="6">
        <v>594</v>
      </c>
      <c r="E283" t="s" s="6">
        <v>595</v>
      </c>
      <c r="F283" s="7">
        <v>120</v>
      </c>
      <c r="G283" s="8">
        <f>H283/1.17</f>
        <v>1723.076923076923</v>
      </c>
      <c r="H283" s="8">
        <v>2016</v>
      </c>
      <c r="I283" s="9">
        <f>H283*0.9354126</f>
        <v>1885.7918016</v>
      </c>
      <c r="J283" s="7">
        <f>I283/F283</f>
        <v>15.71493168</v>
      </c>
    </row>
    <row r="284" ht="16" customHeight="1">
      <c r="A284" t="s" s="2">
        <v>67</v>
      </c>
      <c r="B284" t="s" s="6">
        <v>569</v>
      </c>
      <c r="C284" t="s" s="6">
        <v>596</v>
      </c>
      <c r="D284" t="s" s="6">
        <v>302</v>
      </c>
      <c r="E284" t="s" s="6">
        <v>597</v>
      </c>
      <c r="F284" s="7">
        <v>50</v>
      </c>
      <c r="G284" s="8">
        <f>H284/1.17</f>
        <v>204.2735042735043</v>
      </c>
      <c r="H284" s="8">
        <v>239</v>
      </c>
      <c r="I284" s="9">
        <f>H284*0.9354126</f>
        <v>223.5636114</v>
      </c>
      <c r="J284" s="7">
        <f>I284/F284</f>
        <v>4.471272228</v>
      </c>
    </row>
    <row r="285" ht="16" customHeight="1">
      <c r="A285" t="s" s="2">
        <v>204</v>
      </c>
      <c r="B285" t="s" s="6">
        <v>569</v>
      </c>
      <c r="C285" t="s" s="6">
        <v>598</v>
      </c>
      <c r="D285" t="s" s="6">
        <v>599</v>
      </c>
      <c r="E285" t="s" s="6">
        <v>600</v>
      </c>
      <c r="F285" s="7">
        <v>60</v>
      </c>
      <c r="G285" s="8">
        <f>H285/1.17</f>
        <v>441.0256410256411</v>
      </c>
      <c r="H285" s="8">
        <v>516</v>
      </c>
      <c r="I285" s="9">
        <f>H285*0.9354126</f>
        <v>482.6729016</v>
      </c>
      <c r="J285" s="7">
        <f>I285/F285</f>
        <v>8.04454836</v>
      </c>
    </row>
    <row r="286" ht="16" customHeight="1">
      <c r="A286" t="s" s="2">
        <v>191</v>
      </c>
      <c r="B286" t="s" s="6">
        <v>569</v>
      </c>
      <c r="C286" t="s" s="6">
        <v>601</v>
      </c>
      <c r="D286" t="s" s="6">
        <v>602</v>
      </c>
      <c r="E286" t="s" s="6">
        <v>603</v>
      </c>
      <c r="F286" s="7">
        <v>30</v>
      </c>
      <c r="G286" s="8">
        <f>H286/1.17</f>
        <v>24.53846153846154</v>
      </c>
      <c r="H286" s="8">
        <v>28.71</v>
      </c>
      <c r="I286" s="9">
        <f>H286*0.9354126</f>
        <v>26.855695746</v>
      </c>
      <c r="J286" s="7">
        <f>I286/F286</f>
        <v>0.8951898582000001</v>
      </c>
    </row>
    <row r="287" ht="16" customHeight="1">
      <c r="A287" t="s" s="2">
        <v>15</v>
      </c>
      <c r="B287" t="s" s="6">
        <v>569</v>
      </c>
      <c r="C287" t="s" s="6">
        <v>604</v>
      </c>
      <c r="D287" t="s" s="6">
        <v>605</v>
      </c>
      <c r="E287" t="s" s="6">
        <v>606</v>
      </c>
      <c r="F287" s="7">
        <v>30</v>
      </c>
      <c r="G287" s="8">
        <f>H287/1.17</f>
        <v>374.3589743589744</v>
      </c>
      <c r="H287" s="8">
        <v>438</v>
      </c>
      <c r="I287" s="9">
        <f>H287*0.9354126</f>
        <v>409.7107188</v>
      </c>
      <c r="J287" s="7">
        <f>I287/F287</f>
        <v>13.65702396</v>
      </c>
    </row>
    <row r="288" ht="16" customHeight="1">
      <c r="A288" t="s" s="2">
        <v>15</v>
      </c>
      <c r="B288" t="s" s="6">
        <v>569</v>
      </c>
      <c r="C288" t="s" s="6">
        <v>607</v>
      </c>
      <c r="D288" t="s" s="6">
        <v>409</v>
      </c>
      <c r="E288" t="s" s="6">
        <v>608</v>
      </c>
      <c r="F288" s="7">
        <v>50</v>
      </c>
      <c r="G288" s="8">
        <f>H288/1.17</f>
        <v>3264.957264957265</v>
      </c>
      <c r="H288" s="8">
        <v>3820</v>
      </c>
      <c r="I288" s="9">
        <f>H288*0.9354126</f>
        <v>3573.276132</v>
      </c>
      <c r="J288" s="7">
        <f>I288/F288</f>
        <v>71.46552264</v>
      </c>
    </row>
    <row r="289" ht="16" customHeight="1">
      <c r="A289" t="s" s="2">
        <v>10</v>
      </c>
      <c r="B289" t="s" s="6">
        <v>569</v>
      </c>
      <c r="C289" t="s" s="6">
        <v>408</v>
      </c>
      <c r="D289" t="s" s="6">
        <v>252</v>
      </c>
      <c r="E289" t="s" s="6">
        <v>609</v>
      </c>
      <c r="F289" s="7">
        <v>10</v>
      </c>
      <c r="G289" s="8">
        <f>H289/1.17</f>
        <v>47.60683760683762</v>
      </c>
      <c r="H289" s="8">
        <v>55.7</v>
      </c>
      <c r="I289" s="9">
        <f>H289*0.9354126</f>
        <v>52.10248182</v>
      </c>
      <c r="J289" s="7">
        <f>I289/F289</f>
        <v>5.210248182</v>
      </c>
    </row>
    <row r="290" ht="16" customHeight="1">
      <c r="A290" t="s" s="2">
        <v>198</v>
      </c>
      <c r="B290" t="s" s="6">
        <v>569</v>
      </c>
      <c r="C290" t="s" s="6">
        <v>610</v>
      </c>
      <c r="D290" t="s" s="6">
        <v>611</v>
      </c>
      <c r="E290" t="s" s="6">
        <v>612</v>
      </c>
      <c r="F290" s="7">
        <v>10</v>
      </c>
      <c r="G290" s="8">
        <f>H290/1.17</f>
        <v>262.3931623931624</v>
      </c>
      <c r="H290" s="8">
        <v>307</v>
      </c>
      <c r="I290" s="9">
        <f>H290*0.9354126</f>
        <v>287.1716682</v>
      </c>
      <c r="J290" s="7">
        <f>I290/F290</f>
        <v>28.71716682</v>
      </c>
    </row>
    <row r="291" ht="16" customHeight="1">
      <c r="A291" t="s" s="2">
        <v>191</v>
      </c>
      <c r="B291" t="s" s="6">
        <v>569</v>
      </c>
      <c r="C291" t="s" s="6">
        <v>613</v>
      </c>
      <c r="D291" t="s" s="6">
        <v>614</v>
      </c>
      <c r="E291" t="s" s="6">
        <v>577</v>
      </c>
      <c r="F291" s="7">
        <v>10</v>
      </c>
      <c r="G291" s="8">
        <f>H291/1.17</f>
        <v>76.92307692307693</v>
      </c>
      <c r="H291" s="8">
        <v>90</v>
      </c>
      <c r="I291" s="9">
        <f>H291*0.9354126</f>
        <v>84.187134</v>
      </c>
      <c r="J291" s="7">
        <f>I291/F291</f>
        <v>8.4187134</v>
      </c>
    </row>
    <row r="292" ht="16" customHeight="1">
      <c r="A292" t="s" s="2">
        <v>15</v>
      </c>
      <c r="B292" t="s" s="6">
        <v>569</v>
      </c>
      <c r="C292" t="s" s="6">
        <v>615</v>
      </c>
      <c r="D292" t="s" s="6">
        <v>524</v>
      </c>
      <c r="E292" t="s" s="6">
        <v>583</v>
      </c>
      <c r="F292" s="7">
        <v>30</v>
      </c>
      <c r="G292" s="8">
        <f>H292/1.17</f>
        <v>764.1025641025642</v>
      </c>
      <c r="H292" s="8">
        <v>894</v>
      </c>
      <c r="I292" s="9">
        <f>H292*0.9354126</f>
        <v>836.2588644</v>
      </c>
      <c r="J292" s="7">
        <f>I292/F292</f>
        <v>27.87529548</v>
      </c>
    </row>
    <row r="293" ht="16" customHeight="1">
      <c r="A293" t="s" s="2">
        <v>15</v>
      </c>
      <c r="B293" t="s" s="6">
        <v>569</v>
      </c>
      <c r="C293" t="s" s="6">
        <v>616</v>
      </c>
      <c r="D293" t="s" s="6">
        <v>617</v>
      </c>
      <c r="E293" t="s" s="6">
        <v>244</v>
      </c>
      <c r="F293" s="7">
        <v>50</v>
      </c>
      <c r="G293" s="8">
        <f>H293/1.17</f>
        <v>1196.581196581197</v>
      </c>
      <c r="H293" s="8">
        <v>1400</v>
      </c>
      <c r="I293" s="9">
        <f>H293*0.9354126</f>
        <v>1309.57764</v>
      </c>
      <c r="J293" s="7">
        <f>I293/F293</f>
        <v>26.1915528</v>
      </c>
    </row>
    <row r="294" ht="16" customHeight="1">
      <c r="A294" t="s" s="2">
        <v>191</v>
      </c>
      <c r="B294" t="s" s="6">
        <v>569</v>
      </c>
      <c r="C294" t="s" s="6">
        <v>618</v>
      </c>
      <c r="D294" t="s" s="6">
        <v>619</v>
      </c>
      <c r="E294" t="s" s="6">
        <v>620</v>
      </c>
      <c r="F294" s="7">
        <v>10</v>
      </c>
      <c r="G294" s="8">
        <f>H294/1.17</f>
        <v>112.8205128205128</v>
      </c>
      <c r="H294" s="8">
        <v>132</v>
      </c>
      <c r="I294" s="9">
        <f>H294*0.9354126</f>
        <v>123.4744632</v>
      </c>
      <c r="J294" s="7">
        <f>I294/F294</f>
        <v>12.34744632</v>
      </c>
    </row>
    <row r="295" ht="16" customHeight="1">
      <c r="A295" t="s" s="2">
        <v>10</v>
      </c>
      <c r="B295" t="s" s="6">
        <v>569</v>
      </c>
      <c r="C295" t="s" s="6">
        <v>408</v>
      </c>
      <c r="D295" t="s" s="6">
        <v>252</v>
      </c>
      <c r="E295" t="s" s="6">
        <v>609</v>
      </c>
      <c r="F295" s="7">
        <v>10</v>
      </c>
      <c r="G295" s="8">
        <f>H295/1.17</f>
        <v>47.60683760683762</v>
      </c>
      <c r="H295" s="8">
        <v>55.7</v>
      </c>
      <c r="I295" s="9">
        <f>H295*0.9354126</f>
        <v>52.10248182</v>
      </c>
      <c r="J295" s="7">
        <f>I295/F295</f>
        <v>5.210248182</v>
      </c>
    </row>
    <row r="296" ht="16" customHeight="1">
      <c r="A296" t="s" s="2">
        <v>67</v>
      </c>
      <c r="B296" t="s" s="6">
        <v>569</v>
      </c>
      <c r="C296" t="s" s="6">
        <v>621</v>
      </c>
      <c r="D296" t="s" s="6">
        <v>622</v>
      </c>
      <c r="E296" t="s" s="6">
        <v>282</v>
      </c>
      <c r="F296" s="7">
        <v>30</v>
      </c>
      <c r="G296" s="8">
        <f>H296/1.17</f>
        <v>167.1794871794872</v>
      </c>
      <c r="H296" s="8">
        <v>195.6</v>
      </c>
      <c r="I296" s="9">
        <f>H296*0.9354126</f>
        <v>182.96670456</v>
      </c>
      <c r="J296" s="7">
        <f>I296/F296</f>
        <v>6.098890152</v>
      </c>
    </row>
    <row r="297" ht="16" customHeight="1">
      <c r="A297" t="s" s="2">
        <v>81</v>
      </c>
      <c r="B297" t="s" s="6">
        <v>569</v>
      </c>
      <c r="C297" t="s" s="6">
        <v>188</v>
      </c>
      <c r="D297" t="s" s="6">
        <v>622</v>
      </c>
      <c r="E297" t="s" s="6">
        <v>623</v>
      </c>
      <c r="F297" s="7">
        <v>50</v>
      </c>
      <c r="G297" s="8">
        <f>H297/1.17</f>
        <v>833.3333333333334</v>
      </c>
      <c r="H297" s="8">
        <v>975</v>
      </c>
      <c r="I297" s="9">
        <f>H297*0.9354126</f>
        <v>912.027285</v>
      </c>
      <c r="J297" s="7">
        <f>I297/F297</f>
        <v>18.2405457</v>
      </c>
    </row>
    <row r="298" ht="16" customHeight="1">
      <c r="A298" t="s" s="2">
        <v>191</v>
      </c>
      <c r="B298" t="s" s="6">
        <v>569</v>
      </c>
      <c r="C298" t="s" s="6">
        <v>624</v>
      </c>
      <c r="D298" t="s" s="6">
        <v>625</v>
      </c>
      <c r="E298" t="s" s="6">
        <v>626</v>
      </c>
      <c r="F298" s="7">
        <v>50</v>
      </c>
      <c r="G298" s="8">
        <f>H298/1.17</f>
        <v>598.2905982905984</v>
      </c>
      <c r="H298" s="8">
        <v>700</v>
      </c>
      <c r="I298" s="9">
        <f>H298*0.9354126</f>
        <v>654.78882</v>
      </c>
      <c r="J298" s="7">
        <f>I298/F298</f>
        <v>13.0957764</v>
      </c>
    </row>
    <row r="299" ht="16" customHeight="1">
      <c r="A299" t="s" s="2">
        <v>15</v>
      </c>
      <c r="B299" t="s" s="6">
        <v>569</v>
      </c>
      <c r="C299" t="s" s="6">
        <v>627</v>
      </c>
      <c r="D299" t="s" s="6">
        <v>628</v>
      </c>
      <c r="E299" t="s" s="6">
        <v>629</v>
      </c>
      <c r="F299" s="7">
        <v>50</v>
      </c>
      <c r="G299" s="8">
        <f>H299/1.17</f>
        <v>316.2393162393163</v>
      </c>
      <c r="H299" s="8">
        <v>370</v>
      </c>
      <c r="I299" s="9">
        <f>H299*0.9354126</f>
        <v>346.102662</v>
      </c>
      <c r="J299" s="7">
        <f>I299/F299</f>
        <v>6.92205324</v>
      </c>
    </row>
    <row r="300" ht="16" customHeight="1">
      <c r="A300" t="s" s="2">
        <v>15</v>
      </c>
      <c r="B300" t="s" s="6">
        <v>569</v>
      </c>
      <c r="C300" t="s" s="6">
        <v>630</v>
      </c>
      <c r="D300" t="s" s="6">
        <v>631</v>
      </c>
      <c r="E300" t="s" s="6">
        <v>632</v>
      </c>
      <c r="F300" s="7">
        <v>10</v>
      </c>
      <c r="G300" s="8">
        <f>H300/1.17</f>
        <v>70.08547008547009</v>
      </c>
      <c r="H300" s="8">
        <v>82</v>
      </c>
      <c r="I300" s="9">
        <f>H300*0.9354126</f>
        <v>76.70383320000001</v>
      </c>
      <c r="J300" s="7">
        <f>I300/F300</f>
        <v>7.670383320000001</v>
      </c>
    </row>
    <row r="301" ht="16" customHeight="1">
      <c r="A301" t="s" s="2">
        <v>191</v>
      </c>
      <c r="B301" t="s" s="6">
        <v>569</v>
      </c>
      <c r="C301" t="s" s="6">
        <v>633</v>
      </c>
      <c r="D301" t="s" s="6">
        <v>634</v>
      </c>
      <c r="E301" t="s" s="6">
        <v>635</v>
      </c>
      <c r="F301" s="7">
        <v>30</v>
      </c>
      <c r="G301" s="8">
        <f>H301/1.17</f>
        <v>1461.538461538462</v>
      </c>
      <c r="H301" s="8">
        <v>1710</v>
      </c>
      <c r="I301" s="9">
        <f>H301*0.9354126</f>
        <v>1599.555546</v>
      </c>
      <c r="J301" s="7">
        <f>I301/F301</f>
        <v>53.3185182</v>
      </c>
    </row>
    <row r="302" ht="16" customHeight="1">
      <c r="A302" t="s" s="2">
        <v>191</v>
      </c>
      <c r="B302" t="s" s="6">
        <v>569</v>
      </c>
      <c r="C302" t="s" s="6">
        <v>636</v>
      </c>
      <c r="D302" t="s" s="6">
        <v>637</v>
      </c>
      <c r="E302" t="s" s="6">
        <v>638</v>
      </c>
      <c r="F302" s="7">
        <v>5</v>
      </c>
      <c r="G302" s="8">
        <f>H302/1.17</f>
        <v>46.15384615384615</v>
      </c>
      <c r="H302" s="8">
        <v>54</v>
      </c>
      <c r="I302" s="9">
        <f>H302*0.9354126</f>
        <v>50.5122804</v>
      </c>
      <c r="J302" s="7">
        <f>I302/F302</f>
        <v>10.10245608</v>
      </c>
    </row>
    <row r="303" ht="16" customHeight="1">
      <c r="A303" t="s" s="2">
        <v>191</v>
      </c>
      <c r="B303" t="s" s="6">
        <v>569</v>
      </c>
      <c r="C303" t="s" s="6">
        <v>639</v>
      </c>
      <c r="D303" t="s" s="6">
        <v>279</v>
      </c>
      <c r="E303" t="s" s="6">
        <v>640</v>
      </c>
      <c r="F303" s="7">
        <v>12</v>
      </c>
      <c r="G303" s="8">
        <f>H303/1.17</f>
        <v>211.2820512820513</v>
      </c>
      <c r="H303" s="8">
        <v>247.2</v>
      </c>
      <c r="I303" s="9">
        <f>H303*0.9354126</f>
        <v>231.23399472</v>
      </c>
      <c r="J303" s="7">
        <f>I303/F303</f>
        <v>19.26949956</v>
      </c>
    </row>
    <row r="304" ht="16" customHeight="1">
      <c r="A304" t="s" s="2">
        <v>15</v>
      </c>
      <c r="B304" t="s" s="6">
        <v>569</v>
      </c>
      <c r="C304" t="s" s="6">
        <v>641</v>
      </c>
      <c r="D304" t="s" s="6">
        <v>642</v>
      </c>
      <c r="E304" t="s" s="6">
        <v>643</v>
      </c>
      <c r="F304" s="7">
        <v>10</v>
      </c>
      <c r="G304" s="8">
        <f>H304/1.17</f>
        <v>61.70940170940172</v>
      </c>
      <c r="H304" s="8">
        <v>72.2</v>
      </c>
      <c r="I304" s="9">
        <f>H304*0.9354126</f>
        <v>67.53678972</v>
      </c>
      <c r="J304" s="7">
        <f>I304/F304</f>
        <v>6.753678972</v>
      </c>
    </row>
    <row r="305" ht="16" customHeight="1">
      <c r="A305" t="s" s="2">
        <v>67</v>
      </c>
      <c r="B305" t="s" s="6">
        <v>569</v>
      </c>
      <c r="C305" t="s" s="6">
        <v>644</v>
      </c>
      <c r="D305" t="s" s="6">
        <v>645</v>
      </c>
      <c r="E305" t="s" s="6">
        <v>643</v>
      </c>
      <c r="F305" s="7">
        <v>10</v>
      </c>
      <c r="G305" s="8">
        <f>H305/1.17</f>
        <v>45.12820512820513</v>
      </c>
      <c r="H305" s="8">
        <v>52.8</v>
      </c>
      <c r="I305" s="9">
        <f>H305*0.9354126</f>
        <v>49.38978528</v>
      </c>
      <c r="J305" s="7">
        <f>I305/F305</f>
        <v>4.938978528</v>
      </c>
    </row>
    <row r="306" ht="16" customHeight="1">
      <c r="A306" t="s" s="2">
        <v>15</v>
      </c>
      <c r="B306" t="s" s="6">
        <v>569</v>
      </c>
      <c r="C306" t="s" s="6">
        <v>646</v>
      </c>
      <c r="D306" t="s" s="6">
        <v>647</v>
      </c>
      <c r="E306" t="s" s="6">
        <v>648</v>
      </c>
      <c r="F306" s="7">
        <v>50</v>
      </c>
      <c r="G306" s="8">
        <f>H306/1.17</f>
        <v>405.982905982906</v>
      </c>
      <c r="H306" s="8">
        <v>475</v>
      </c>
      <c r="I306" s="9">
        <f>H306*0.9354126</f>
        <v>444.320985</v>
      </c>
      <c r="J306" s="7">
        <f>I306/F306</f>
        <v>8.886419699999999</v>
      </c>
    </row>
    <row r="307" ht="16" customHeight="1">
      <c r="A307" t="s" s="2">
        <v>15</v>
      </c>
      <c r="B307" t="s" s="6">
        <v>569</v>
      </c>
      <c r="C307" t="s" s="6">
        <v>649</v>
      </c>
      <c r="D307" t="s" s="6">
        <v>650</v>
      </c>
      <c r="E307" t="s" s="6">
        <v>651</v>
      </c>
      <c r="F307" s="7">
        <v>10</v>
      </c>
      <c r="G307" s="8">
        <f>H307/1.17</f>
        <v>185.8119658119658</v>
      </c>
      <c r="H307" s="8">
        <v>217.4</v>
      </c>
      <c r="I307" s="9">
        <f>H307*0.9354126</f>
        <v>203.35869924</v>
      </c>
      <c r="J307" s="7">
        <f>I307/F307</f>
        <v>20.335869924</v>
      </c>
    </row>
    <row r="308" ht="16" customHeight="1">
      <c r="A308" t="s" s="2">
        <v>268</v>
      </c>
      <c r="B308" t="s" s="6">
        <v>569</v>
      </c>
      <c r="C308" t="s" s="6">
        <v>339</v>
      </c>
      <c r="D308" t="s" s="6">
        <v>340</v>
      </c>
      <c r="E308" t="s" s="6">
        <v>341</v>
      </c>
      <c r="F308" s="7">
        <v>10</v>
      </c>
      <c r="G308" s="8">
        <f>H308/1.17</f>
        <v>120.3418803418804</v>
      </c>
      <c r="H308" s="8">
        <v>140.8</v>
      </c>
      <c r="I308" s="9">
        <f>H308*0.9354126</f>
        <v>131.70609408</v>
      </c>
      <c r="J308" s="7">
        <f>I308/F308</f>
        <v>13.170609408</v>
      </c>
    </row>
    <row r="309" ht="16" customHeight="1">
      <c r="A309" t="s" s="2">
        <v>268</v>
      </c>
      <c r="B309" t="s" s="6">
        <v>569</v>
      </c>
      <c r="C309" t="s" s="6">
        <v>652</v>
      </c>
      <c r="D309" t="s" s="6">
        <v>653</v>
      </c>
      <c r="E309" t="s" s="6">
        <v>654</v>
      </c>
      <c r="F309" s="7">
        <v>20</v>
      </c>
      <c r="G309" s="8">
        <f>H309/1.17</f>
        <v>242.7350427350428</v>
      </c>
      <c r="H309" s="8">
        <v>284</v>
      </c>
      <c r="I309" s="9">
        <f>H309*0.9354126</f>
        <v>265.6571784</v>
      </c>
      <c r="J309" s="7">
        <f>I309/F309</f>
        <v>13.28285892</v>
      </c>
    </row>
    <row r="310" ht="16" customHeight="1">
      <c r="A310" t="s" s="2">
        <v>655</v>
      </c>
      <c r="B310" t="s" s="6">
        <v>569</v>
      </c>
      <c r="C310" t="s" s="6">
        <v>656</v>
      </c>
      <c r="D310" t="s" s="6">
        <v>657</v>
      </c>
      <c r="E310" t="s" s="6">
        <v>658</v>
      </c>
      <c r="F310" s="7">
        <v>50</v>
      </c>
      <c r="G310" s="8">
        <f>H310/1.17</f>
        <v>1564.102564102564</v>
      </c>
      <c r="H310" s="8">
        <v>1830</v>
      </c>
      <c r="I310" s="9">
        <f>H310*0.9354126</f>
        <v>1711.805058</v>
      </c>
      <c r="J310" s="7">
        <f>I310/F310</f>
        <v>34.23610116</v>
      </c>
    </row>
    <row r="311" ht="16" customHeight="1">
      <c r="A311" t="s" s="2">
        <v>659</v>
      </c>
      <c r="B311" t="s" s="6">
        <v>569</v>
      </c>
      <c r="C311" t="s" s="6">
        <v>660</v>
      </c>
      <c r="D311" t="s" s="6">
        <v>661</v>
      </c>
      <c r="E311" t="s" s="6">
        <v>662</v>
      </c>
      <c r="F311" s="7">
        <v>40</v>
      </c>
      <c r="G311" s="8">
        <f>H311/1.17</f>
        <v>50.5982905982906</v>
      </c>
      <c r="H311" s="8">
        <v>59.2</v>
      </c>
      <c r="I311" s="9">
        <f>H311*0.9354126</f>
        <v>55.37642592</v>
      </c>
      <c r="J311" s="7">
        <f>I311/F311</f>
        <v>1.384410648</v>
      </c>
    </row>
    <row r="312" ht="16" customHeight="1">
      <c r="A312" t="s" s="2">
        <v>15</v>
      </c>
      <c r="B312" t="s" s="6">
        <v>569</v>
      </c>
      <c r="C312" t="s" s="6">
        <v>663</v>
      </c>
      <c r="D312" t="s" s="6">
        <v>287</v>
      </c>
      <c r="E312" t="s" s="6">
        <v>664</v>
      </c>
      <c r="F312" s="7">
        <v>10</v>
      </c>
      <c r="G312" s="8">
        <f>H312/1.17</f>
        <v>58.97435897435898</v>
      </c>
      <c r="H312" s="8">
        <v>69</v>
      </c>
      <c r="I312" s="9">
        <f>H312*0.9354126</f>
        <v>64.54346940000001</v>
      </c>
      <c r="J312" s="7">
        <f>I312/F312</f>
        <v>6.454346940000001</v>
      </c>
    </row>
    <row r="313" ht="16" customHeight="1">
      <c r="A313" t="s" s="2">
        <v>15</v>
      </c>
      <c r="B313" t="s" s="6">
        <v>569</v>
      </c>
      <c r="C313" t="s" s="6">
        <v>665</v>
      </c>
      <c r="D313" t="s" s="6">
        <v>270</v>
      </c>
      <c r="E313" t="s" s="6">
        <v>666</v>
      </c>
      <c r="F313" s="7">
        <v>20</v>
      </c>
      <c r="G313" s="8">
        <f>H313/1.17</f>
        <v>34.18803418803419</v>
      </c>
      <c r="H313" s="8">
        <v>40</v>
      </c>
      <c r="I313" s="9">
        <f>H313*0.9354126</f>
        <v>37.416504</v>
      </c>
      <c r="J313" s="7">
        <f>I313/F313</f>
        <v>1.8708252</v>
      </c>
    </row>
    <row r="314" ht="16" customHeight="1">
      <c r="A314" t="s" s="2">
        <v>198</v>
      </c>
      <c r="B314" t="s" s="6">
        <v>569</v>
      </c>
      <c r="C314" t="s" s="6">
        <v>667</v>
      </c>
      <c r="D314" t="s" s="6">
        <v>668</v>
      </c>
      <c r="E314" t="s" s="6">
        <v>669</v>
      </c>
      <c r="F314" s="7">
        <v>10</v>
      </c>
      <c r="G314" s="8">
        <f>H314/1.17</f>
        <v>87.17948717948718</v>
      </c>
      <c r="H314" s="8">
        <v>102</v>
      </c>
      <c r="I314" s="9">
        <f>H314*0.9354126</f>
        <v>95.41208520000001</v>
      </c>
      <c r="J314" s="7">
        <f>I314/F314</f>
        <v>9.541208520000001</v>
      </c>
    </row>
    <row r="315" ht="16" customHeight="1">
      <c r="A315" t="s" s="2">
        <v>191</v>
      </c>
      <c r="B315" t="s" s="6">
        <v>569</v>
      </c>
      <c r="C315" t="s" s="6">
        <v>670</v>
      </c>
      <c r="D315" t="s" s="6">
        <v>671</v>
      </c>
      <c r="E315" t="s" s="6">
        <v>672</v>
      </c>
      <c r="F315" s="7">
        <v>20</v>
      </c>
      <c r="G315" s="8">
        <f>H315/1.17</f>
        <v>99.65811965811966</v>
      </c>
      <c r="H315" s="8">
        <v>116.6</v>
      </c>
      <c r="I315" s="9">
        <f>H315*0.9354126</f>
        <v>109.06910916</v>
      </c>
      <c r="J315" s="7">
        <f>I315/F315</f>
        <v>5.453455458</v>
      </c>
    </row>
    <row r="316" ht="16" customHeight="1">
      <c r="A316" t="s" s="2">
        <v>191</v>
      </c>
      <c r="B316" t="s" s="6">
        <v>569</v>
      </c>
      <c r="C316" t="s" s="6">
        <v>673</v>
      </c>
      <c r="D316" t="s" s="6">
        <v>674</v>
      </c>
      <c r="E316" t="s" s="6">
        <v>675</v>
      </c>
      <c r="F316" s="7">
        <v>20</v>
      </c>
      <c r="G316" s="8">
        <f>H316/1.17</f>
        <v>111.1111111111111</v>
      </c>
      <c r="H316" s="8">
        <v>130</v>
      </c>
      <c r="I316" s="9">
        <f>H316*0.9354126</f>
        <v>121.603638</v>
      </c>
      <c r="J316" s="7">
        <f>I316/F316</f>
        <v>6.0801819</v>
      </c>
    </row>
    <row r="317" ht="16" customHeight="1">
      <c r="A317" t="s" s="2">
        <v>198</v>
      </c>
      <c r="B317" t="s" s="6">
        <v>569</v>
      </c>
      <c r="C317" t="s" s="6">
        <v>610</v>
      </c>
      <c r="D317" t="s" s="6">
        <v>676</v>
      </c>
      <c r="E317" t="s" s="6">
        <v>612</v>
      </c>
      <c r="F317" s="7">
        <v>10</v>
      </c>
      <c r="G317" s="8">
        <f>H317/1.17</f>
        <v>128.2051282051282</v>
      </c>
      <c r="H317" s="8">
        <v>150</v>
      </c>
      <c r="I317" s="9">
        <f>H317*0.9354126</f>
        <v>140.31189</v>
      </c>
      <c r="J317" s="7">
        <f>I317/F317</f>
        <v>14.031189</v>
      </c>
    </row>
    <row r="318" ht="16" customHeight="1">
      <c r="A318" t="s" s="2">
        <v>67</v>
      </c>
      <c r="B318" t="s" s="6">
        <v>569</v>
      </c>
      <c r="C318" t="s" s="6">
        <v>677</v>
      </c>
      <c r="D318" t="s" s="6">
        <v>299</v>
      </c>
      <c r="E318" t="s" s="6">
        <v>595</v>
      </c>
      <c r="F318" s="7">
        <v>10</v>
      </c>
      <c r="G318" s="8">
        <f>H318/1.17</f>
        <v>102.2222222222222</v>
      </c>
      <c r="H318" s="8">
        <v>119.6</v>
      </c>
      <c r="I318" s="9">
        <f>H318*0.9354126</f>
        <v>111.87534696</v>
      </c>
      <c r="J318" s="7">
        <f>I318/F318</f>
        <v>11.187534696</v>
      </c>
    </row>
    <row r="319" ht="16" customHeight="1">
      <c r="A319" t="s" s="2">
        <v>15</v>
      </c>
      <c r="B319" t="s" s="6">
        <v>569</v>
      </c>
      <c r="C319" t="s" s="6">
        <v>604</v>
      </c>
      <c r="D319" t="s" s="6">
        <v>605</v>
      </c>
      <c r="E319" t="s" s="6">
        <v>606</v>
      </c>
      <c r="F319" s="7">
        <v>30</v>
      </c>
      <c r="G319" s="8">
        <f>H319/1.17</f>
        <v>374.3589743589744</v>
      </c>
      <c r="H319" s="8">
        <v>438</v>
      </c>
      <c r="I319" s="9">
        <f>H319*0.9354126</f>
        <v>409.7107188</v>
      </c>
      <c r="J319" s="7">
        <f>I319/F319</f>
        <v>13.65702396</v>
      </c>
    </row>
    <row r="320" ht="16" customHeight="1">
      <c r="A320" t="s" s="2">
        <v>67</v>
      </c>
      <c r="B320" t="s" s="6">
        <v>569</v>
      </c>
      <c r="C320" t="s" s="6">
        <v>678</v>
      </c>
      <c r="D320" t="s" s="6">
        <v>109</v>
      </c>
      <c r="E320" t="s" s="6">
        <v>679</v>
      </c>
      <c r="F320" s="7">
        <v>20</v>
      </c>
      <c r="G320" s="8">
        <f>H320/1.17</f>
        <v>66.66666666666667</v>
      </c>
      <c r="H320" s="8">
        <v>78</v>
      </c>
      <c r="I320" s="9">
        <f>H320*0.9354126</f>
        <v>72.96218280000001</v>
      </c>
      <c r="J320" s="7">
        <f>I320/F320</f>
        <v>3.64810914</v>
      </c>
    </row>
    <row r="321" ht="16" customHeight="1">
      <c r="A321" t="s" s="2">
        <v>191</v>
      </c>
      <c r="B321" t="s" s="6">
        <v>569</v>
      </c>
      <c r="C321" t="s" s="6">
        <v>680</v>
      </c>
      <c r="D321" t="s" s="6">
        <v>681</v>
      </c>
      <c r="E321" t="s" s="6">
        <v>682</v>
      </c>
      <c r="F321" s="7">
        <v>20</v>
      </c>
      <c r="G321" s="8">
        <f>H321/1.17</f>
        <v>724.7863247863248</v>
      </c>
      <c r="H321" s="8">
        <v>848</v>
      </c>
      <c r="I321" s="9">
        <f>H321*0.9354126</f>
        <v>793.2298848</v>
      </c>
      <c r="J321" s="7">
        <f>I321/F321</f>
        <v>39.66149424</v>
      </c>
    </row>
    <row r="322" ht="16" customHeight="1">
      <c r="A322" t="s" s="2">
        <v>15</v>
      </c>
      <c r="B322" t="s" s="6">
        <v>569</v>
      </c>
      <c r="C322" t="s" s="6">
        <v>286</v>
      </c>
      <c r="D322" t="s" s="6">
        <v>683</v>
      </c>
      <c r="E322" t="s" s="6">
        <v>684</v>
      </c>
      <c r="F322" s="7">
        <v>20</v>
      </c>
      <c r="G322" s="8">
        <f>H322/1.17</f>
        <v>35.8974358974359</v>
      </c>
      <c r="H322" s="8">
        <v>42</v>
      </c>
      <c r="I322" s="9">
        <f>H322*0.9354126</f>
        <v>39.2873292</v>
      </c>
      <c r="J322" s="7">
        <f>I322/F322</f>
        <v>1.96436646</v>
      </c>
    </row>
    <row r="323" ht="16" customHeight="1">
      <c r="A323" t="s" s="2">
        <v>191</v>
      </c>
      <c r="B323" t="s" s="6">
        <v>569</v>
      </c>
      <c r="C323" t="s" s="6">
        <v>685</v>
      </c>
      <c r="D323" t="s" s="6">
        <v>325</v>
      </c>
      <c r="E323" t="s" s="6">
        <v>686</v>
      </c>
      <c r="F323" s="7">
        <v>20</v>
      </c>
      <c r="G323" s="8">
        <f>H323/1.17</f>
        <v>49.57264957264957</v>
      </c>
      <c r="H323" s="8">
        <v>58</v>
      </c>
      <c r="I323" s="9">
        <f>H323*0.9354126</f>
        <v>54.2539308</v>
      </c>
      <c r="J323" s="7">
        <f>I323/F323</f>
        <v>2.71269654</v>
      </c>
    </row>
    <row r="324" ht="16" customHeight="1">
      <c r="A324" t="s" s="2">
        <v>198</v>
      </c>
      <c r="B324" t="s" s="6">
        <v>569</v>
      </c>
      <c r="C324" t="s" s="6">
        <v>687</v>
      </c>
      <c r="D324" t="s" s="6">
        <v>688</v>
      </c>
      <c r="E324" t="s" s="6">
        <v>689</v>
      </c>
      <c r="F324" s="7">
        <v>20</v>
      </c>
      <c r="G324" s="8">
        <f>H324/1.17</f>
        <v>34.18803418803419</v>
      </c>
      <c r="H324" s="8">
        <v>40</v>
      </c>
      <c r="I324" s="9">
        <f>H324*0.9354126</f>
        <v>37.416504</v>
      </c>
      <c r="J324" s="7">
        <f>I324/F324</f>
        <v>1.8708252</v>
      </c>
    </row>
    <row r="325" ht="16" customHeight="1">
      <c r="A325" t="s" s="2">
        <v>323</v>
      </c>
      <c r="B325" t="s" s="6">
        <v>569</v>
      </c>
      <c r="C325" t="s" s="6">
        <v>690</v>
      </c>
      <c r="D325" t="s" s="6">
        <v>51</v>
      </c>
      <c r="E325" t="s" s="6">
        <v>691</v>
      </c>
      <c r="F325" s="7">
        <v>10</v>
      </c>
      <c r="G325" s="8">
        <f>H325/1.17</f>
        <v>615.3846153846155</v>
      </c>
      <c r="H325" s="8">
        <v>720</v>
      </c>
      <c r="I325" s="9">
        <f>H325*0.9354126</f>
        <v>673.497072</v>
      </c>
      <c r="J325" s="7">
        <f>I325/F325</f>
        <v>67.3497072</v>
      </c>
    </row>
    <row r="326" ht="16" customHeight="1">
      <c r="A326" t="s" s="2">
        <v>191</v>
      </c>
      <c r="B326" t="s" s="6">
        <v>569</v>
      </c>
      <c r="C326" t="s" s="6">
        <v>692</v>
      </c>
      <c r="D326" t="s" s="6">
        <v>693</v>
      </c>
      <c r="E326" t="s" s="6">
        <v>694</v>
      </c>
      <c r="F326" s="7">
        <v>20</v>
      </c>
      <c r="G326" s="8">
        <f>H326/1.17</f>
        <v>632.4786324786326</v>
      </c>
      <c r="H326" s="8">
        <v>740</v>
      </c>
      <c r="I326" s="9">
        <f>H326*0.9354126</f>
        <v>692.205324</v>
      </c>
      <c r="J326" s="7">
        <f>I326/F326</f>
        <v>34.6102662</v>
      </c>
    </row>
    <row r="327" ht="16" customHeight="1">
      <c r="A327" t="s" s="2">
        <v>15</v>
      </c>
      <c r="B327" t="s" s="6">
        <v>569</v>
      </c>
      <c r="C327" t="s" s="6">
        <v>695</v>
      </c>
      <c r="D327" t="s" s="6">
        <v>696</v>
      </c>
      <c r="E327" t="s" s="6">
        <v>697</v>
      </c>
      <c r="F327" s="7">
        <v>30</v>
      </c>
      <c r="G327" s="8">
        <f>H327/1.17</f>
        <v>415.3846153846154</v>
      </c>
      <c r="H327" s="8">
        <v>486</v>
      </c>
      <c r="I327" s="9">
        <f>H327*0.9354126</f>
        <v>454.6105236</v>
      </c>
      <c r="J327" s="7">
        <f>I327/F327</f>
        <v>15.15368412</v>
      </c>
    </row>
    <row r="328" ht="16" customHeight="1">
      <c r="A328" t="s" s="2">
        <v>15</v>
      </c>
      <c r="B328" t="s" s="6">
        <v>569</v>
      </c>
      <c r="C328" t="s" s="6">
        <v>698</v>
      </c>
      <c r="D328" t="s" s="6">
        <v>699</v>
      </c>
      <c r="E328" t="s" s="6">
        <v>700</v>
      </c>
      <c r="F328" s="7">
        <v>30</v>
      </c>
      <c r="G328" s="8">
        <f>H328/1.17</f>
        <v>256.4102564102564</v>
      </c>
      <c r="H328" s="8">
        <v>300</v>
      </c>
      <c r="I328" s="9">
        <f>H328*0.9354126</f>
        <v>280.62378</v>
      </c>
      <c r="J328" s="7">
        <f>I328/F328</f>
        <v>9.354126000000001</v>
      </c>
    </row>
    <row r="329" ht="16" customHeight="1">
      <c r="A329" t="s" s="2">
        <v>191</v>
      </c>
      <c r="B329" t="s" s="6">
        <v>569</v>
      </c>
      <c r="C329" t="s" s="6">
        <v>701</v>
      </c>
      <c r="D329" t="s" s="6">
        <v>315</v>
      </c>
      <c r="E329" t="s" s="6">
        <v>651</v>
      </c>
      <c r="F329" s="7">
        <v>20</v>
      </c>
      <c r="G329" s="8">
        <f>H329/1.17</f>
        <v>205.1282051282051</v>
      </c>
      <c r="H329" s="8">
        <v>240</v>
      </c>
      <c r="I329" s="9">
        <f>H329*0.9354126</f>
        <v>224.499024</v>
      </c>
      <c r="J329" s="7">
        <f>I329/F329</f>
        <v>11.2249512</v>
      </c>
    </row>
    <row r="330" ht="16" customHeight="1">
      <c r="A330" t="s" s="2">
        <v>191</v>
      </c>
      <c r="B330" t="s" s="6">
        <v>569</v>
      </c>
      <c r="C330" t="s" s="6">
        <v>702</v>
      </c>
      <c r="D330" t="s" s="6">
        <v>703</v>
      </c>
      <c r="E330" t="s" s="6">
        <v>704</v>
      </c>
      <c r="F330" s="7">
        <v>20</v>
      </c>
      <c r="G330" s="8">
        <f>H330/1.17</f>
        <v>234.1880341880342</v>
      </c>
      <c r="H330" s="8">
        <v>274</v>
      </c>
      <c r="I330" s="9">
        <f>H330*0.9354126</f>
        <v>256.3030524</v>
      </c>
      <c r="J330" s="7">
        <f>I330/F330</f>
        <v>12.81515262</v>
      </c>
    </row>
    <row r="331" ht="16" customHeight="1">
      <c r="A331" t="s" s="2">
        <v>15</v>
      </c>
      <c r="B331" t="s" s="6">
        <v>569</v>
      </c>
      <c r="C331" t="s" s="6">
        <v>705</v>
      </c>
      <c r="D331" t="s" s="6">
        <v>706</v>
      </c>
      <c r="E331" t="s" s="6">
        <v>612</v>
      </c>
      <c r="F331" s="7">
        <v>8</v>
      </c>
      <c r="G331" s="8">
        <f>H331/1.17</f>
        <v>92.30769230769231</v>
      </c>
      <c r="H331" s="8">
        <v>108</v>
      </c>
      <c r="I331" s="9">
        <f>H331*0.9354126</f>
        <v>101.0245608</v>
      </c>
      <c r="J331" s="7">
        <f>I331/F331</f>
        <v>12.6280701</v>
      </c>
    </row>
    <row r="332" ht="16" customHeight="1">
      <c r="A332" t="s" s="2">
        <v>15</v>
      </c>
      <c r="B332" t="s" s="6">
        <v>569</v>
      </c>
      <c r="C332" t="s" s="6">
        <v>707</v>
      </c>
      <c r="D332" t="s" s="6">
        <v>360</v>
      </c>
      <c r="E332" t="s" s="6">
        <v>708</v>
      </c>
      <c r="F332" s="7">
        <v>10</v>
      </c>
      <c r="G332" s="8">
        <f>H332/1.17</f>
        <v>72.64957264957265</v>
      </c>
      <c r="H332" s="8">
        <v>85</v>
      </c>
      <c r="I332" s="9">
        <f>H332*0.9354126</f>
        <v>79.510071</v>
      </c>
      <c r="J332" s="7">
        <f>I332/F332</f>
        <v>7.9510071</v>
      </c>
    </row>
    <row r="333" ht="16" customHeight="1">
      <c r="A333" t="s" s="2">
        <v>191</v>
      </c>
      <c r="B333" t="s" s="6">
        <v>569</v>
      </c>
      <c r="C333" t="s" s="6">
        <v>709</v>
      </c>
      <c r="D333" t="s" s="6">
        <v>710</v>
      </c>
      <c r="E333" t="s" s="6">
        <v>376</v>
      </c>
      <c r="F333" s="7">
        <v>10</v>
      </c>
      <c r="G333" s="8">
        <f>H333/1.17</f>
        <v>61.70940170940172</v>
      </c>
      <c r="H333" s="8">
        <v>72.2</v>
      </c>
      <c r="I333" s="9">
        <f>H333*0.9354126</f>
        <v>67.53678972</v>
      </c>
      <c r="J333" s="7">
        <f>I333/F333</f>
        <v>6.753678972</v>
      </c>
    </row>
    <row r="334" ht="16" customHeight="1">
      <c r="A334" t="s" s="2">
        <v>15</v>
      </c>
      <c r="B334" t="s" s="6">
        <v>569</v>
      </c>
      <c r="C334" t="s" s="6">
        <v>646</v>
      </c>
      <c r="D334" t="s" s="6">
        <v>647</v>
      </c>
      <c r="E334" t="s" s="6">
        <v>648</v>
      </c>
      <c r="F334" s="7">
        <v>20</v>
      </c>
      <c r="G334" s="8">
        <f>H334/1.17</f>
        <v>162.3931623931624</v>
      </c>
      <c r="H334" s="8">
        <v>190</v>
      </c>
      <c r="I334" s="9">
        <f>H334*0.9354126</f>
        <v>177.728394</v>
      </c>
      <c r="J334" s="7">
        <f>I334/F334</f>
        <v>8.886419700000001</v>
      </c>
    </row>
    <row r="335" ht="16" customHeight="1">
      <c r="A335" t="s" s="2">
        <v>15</v>
      </c>
      <c r="B335" t="s" s="6">
        <v>569</v>
      </c>
      <c r="C335" t="s" s="6">
        <v>711</v>
      </c>
      <c r="D335" t="s" s="6">
        <v>712</v>
      </c>
      <c r="E335" t="s" s="6">
        <v>635</v>
      </c>
      <c r="F335" s="7">
        <v>18</v>
      </c>
      <c r="G335" s="8">
        <f>H335/1.17</f>
        <v>953.8461538461539</v>
      </c>
      <c r="H335" s="8">
        <v>1116</v>
      </c>
      <c r="I335" s="9">
        <f>H335*0.9354126</f>
        <v>1043.9204616</v>
      </c>
      <c r="J335" s="7">
        <f>I335/F335</f>
        <v>57.9955812</v>
      </c>
    </row>
    <row r="336" ht="16" customHeight="1">
      <c r="A336" t="s" s="2">
        <v>191</v>
      </c>
      <c r="B336" t="s" s="6">
        <v>569</v>
      </c>
      <c r="C336" t="s" s="6">
        <v>713</v>
      </c>
      <c r="D336" t="s" s="6">
        <v>360</v>
      </c>
      <c r="E336" t="s" s="6">
        <v>635</v>
      </c>
      <c r="F336" s="7">
        <v>28</v>
      </c>
      <c r="G336" s="8">
        <f>H336/1.17</f>
        <v>2476.923076923077</v>
      </c>
      <c r="H336" s="8">
        <v>2898</v>
      </c>
      <c r="I336" s="9">
        <f>H336*0.9354126</f>
        <v>2710.8257148</v>
      </c>
      <c r="J336" s="7">
        <f>I336/F336</f>
        <v>96.8152041</v>
      </c>
    </row>
    <row r="337" ht="16" customHeight="1">
      <c r="A337" t="s" s="2">
        <v>198</v>
      </c>
      <c r="B337" t="s" s="6">
        <v>569</v>
      </c>
      <c r="C337" t="s" s="6">
        <v>687</v>
      </c>
      <c r="D337" t="s" s="6">
        <v>688</v>
      </c>
      <c r="E337" t="s" s="6">
        <v>376</v>
      </c>
      <c r="F337" s="7">
        <v>20</v>
      </c>
      <c r="G337" s="8">
        <f>H337/1.17</f>
        <v>59.82905982905983</v>
      </c>
      <c r="H337" s="8">
        <v>70</v>
      </c>
      <c r="I337" s="9">
        <f>H337*0.9354126</f>
        <v>65.478882</v>
      </c>
      <c r="J337" s="7">
        <f>I337/F337</f>
        <v>3.2739441</v>
      </c>
    </row>
    <row r="338" ht="16" customHeight="1">
      <c r="A338" t="s" s="2">
        <v>191</v>
      </c>
      <c r="B338" t="s" s="6">
        <v>569</v>
      </c>
      <c r="C338" t="s" s="6">
        <v>714</v>
      </c>
      <c r="D338" t="s" s="6">
        <v>715</v>
      </c>
      <c r="E338" t="s" s="6">
        <v>295</v>
      </c>
      <c r="F338" s="7">
        <v>20</v>
      </c>
      <c r="G338" s="8">
        <f>H338/1.17</f>
        <v>75.21367521367522</v>
      </c>
      <c r="H338" s="8">
        <v>88</v>
      </c>
      <c r="I338" s="9">
        <f>H338*0.9354126</f>
        <v>82.3163088</v>
      </c>
      <c r="J338" s="7">
        <f>I338/F338</f>
        <v>4.11581544</v>
      </c>
    </row>
    <row r="339" ht="16" customHeight="1">
      <c r="A339" t="s" s="2">
        <v>323</v>
      </c>
      <c r="B339" t="s" s="6">
        <v>569</v>
      </c>
      <c r="C339" t="s" s="6">
        <v>690</v>
      </c>
      <c r="D339" t="s" s="6">
        <v>51</v>
      </c>
      <c r="E339" t="s" s="6">
        <v>691</v>
      </c>
      <c r="F339" s="7">
        <v>10</v>
      </c>
      <c r="G339" s="8">
        <f>H339/1.17</f>
        <v>615.3846153846155</v>
      </c>
      <c r="H339" s="8">
        <v>720</v>
      </c>
      <c r="I339" s="9">
        <f>H339*0.9354126</f>
        <v>673.497072</v>
      </c>
      <c r="J339" s="7">
        <f>I339/F339</f>
        <v>67.3497072</v>
      </c>
    </row>
    <row r="340" ht="16" customHeight="1">
      <c r="A340" t="s" s="2">
        <v>10</v>
      </c>
      <c r="B340" t="s" s="6">
        <v>569</v>
      </c>
      <c r="C340" t="s" s="6">
        <v>716</v>
      </c>
      <c r="D340" t="s" s="6">
        <v>717</v>
      </c>
      <c r="E340" t="s" s="6">
        <v>718</v>
      </c>
      <c r="F340" s="7">
        <v>10</v>
      </c>
      <c r="G340" s="8">
        <f>H340/1.17</f>
        <v>305.982905982906</v>
      </c>
      <c r="H340" s="8">
        <v>358</v>
      </c>
      <c r="I340" s="9">
        <f>H340*0.9354126</f>
        <v>334.8777108</v>
      </c>
      <c r="J340" s="7">
        <f>I340/F340</f>
        <v>33.48777108</v>
      </c>
    </row>
    <row r="341" ht="16" customHeight="1">
      <c r="A341" t="s" s="2">
        <v>15</v>
      </c>
      <c r="B341" t="s" s="6">
        <v>569</v>
      </c>
      <c r="C341" t="s" s="6">
        <v>719</v>
      </c>
      <c r="D341" t="s" s="6">
        <v>720</v>
      </c>
      <c r="E341" t="s" s="6">
        <v>721</v>
      </c>
      <c r="F341" s="7">
        <v>10</v>
      </c>
      <c r="G341" s="8">
        <f>H341/1.17</f>
        <v>217.948717948718</v>
      </c>
      <c r="H341" s="8">
        <v>255</v>
      </c>
      <c r="I341" s="9">
        <f>H341*0.9354126</f>
        <v>238.530213</v>
      </c>
      <c r="J341" s="7">
        <f>I341/F341</f>
        <v>23.8530213</v>
      </c>
    </row>
    <row r="342" ht="16" customHeight="1">
      <c r="A342" t="s" s="2">
        <v>10</v>
      </c>
      <c r="B342" t="s" s="6">
        <v>569</v>
      </c>
      <c r="C342" t="s" s="6">
        <v>722</v>
      </c>
      <c r="D342" t="s" s="6">
        <v>723</v>
      </c>
      <c r="E342" t="s" s="6">
        <v>724</v>
      </c>
      <c r="F342" s="7">
        <v>10</v>
      </c>
      <c r="G342" s="8">
        <f>H342/1.17</f>
        <v>668.3760683760684</v>
      </c>
      <c r="H342" s="8">
        <v>782</v>
      </c>
      <c r="I342" s="9">
        <f>H342*0.9354126</f>
        <v>731.4926532000001</v>
      </c>
      <c r="J342" s="7">
        <f>I342/F342</f>
        <v>73.14926532000001</v>
      </c>
    </row>
    <row r="343" ht="16" customHeight="1">
      <c r="A343" t="s" s="2">
        <v>15</v>
      </c>
      <c r="B343" t="s" s="6">
        <v>569</v>
      </c>
      <c r="C343" t="s" s="6">
        <v>607</v>
      </c>
      <c r="D343" t="s" s="6">
        <v>409</v>
      </c>
      <c r="E343" t="s" s="6">
        <v>725</v>
      </c>
      <c r="F343" s="7">
        <v>40</v>
      </c>
      <c r="G343" s="8">
        <f>H343/1.17</f>
        <v>2611.965811965812</v>
      </c>
      <c r="H343" s="8">
        <v>3056</v>
      </c>
      <c r="I343" s="9">
        <f>H343*0.9354126</f>
        <v>2858.6209056</v>
      </c>
      <c r="J343" s="7">
        <f>I343/F343</f>
        <v>71.46552264</v>
      </c>
    </row>
    <row r="344" ht="16" customHeight="1">
      <c r="A344" t="s" s="2">
        <v>655</v>
      </c>
      <c r="B344" t="s" s="6">
        <v>569</v>
      </c>
      <c r="C344" t="s" s="6">
        <v>656</v>
      </c>
      <c r="D344" t="s" s="6">
        <v>657</v>
      </c>
      <c r="E344" t="s" s="6">
        <v>658</v>
      </c>
      <c r="F344" s="7">
        <v>50</v>
      </c>
      <c r="G344" s="8">
        <f>H344/1.17</f>
        <v>1564.102564102564</v>
      </c>
      <c r="H344" s="8">
        <v>1830</v>
      </c>
      <c r="I344" s="9">
        <f>H344*0.9354126</f>
        <v>1711.805058</v>
      </c>
      <c r="J344" s="7">
        <f>I344/F344</f>
        <v>34.23610116</v>
      </c>
    </row>
    <row r="345" ht="16" customHeight="1">
      <c r="A345" t="s" s="2">
        <v>10</v>
      </c>
      <c r="B345" t="s" s="6">
        <v>569</v>
      </c>
      <c r="C345" t="s" s="6">
        <v>408</v>
      </c>
      <c r="D345" t="s" s="6">
        <v>252</v>
      </c>
      <c r="E345" t="s" s="6">
        <v>609</v>
      </c>
      <c r="F345" s="7">
        <v>10</v>
      </c>
      <c r="G345" s="8">
        <f>H345/1.17</f>
        <v>47.60683760683762</v>
      </c>
      <c r="H345" s="8">
        <v>55.7</v>
      </c>
      <c r="I345" s="9">
        <f>H345*0.9354126</f>
        <v>52.10248182</v>
      </c>
      <c r="J345" s="7">
        <f>I345/F345</f>
        <v>5.210248182</v>
      </c>
    </row>
    <row r="346" ht="16" customHeight="1">
      <c r="A346" t="s" s="2">
        <v>81</v>
      </c>
      <c r="B346" t="s" s="6">
        <v>569</v>
      </c>
      <c r="C346" t="s" s="6">
        <v>188</v>
      </c>
      <c r="D346" t="s" s="6">
        <v>622</v>
      </c>
      <c r="E346" t="s" s="6">
        <v>623</v>
      </c>
      <c r="F346" s="7">
        <v>50</v>
      </c>
      <c r="G346" s="8">
        <f>H346/1.17</f>
        <v>833.3333333333334</v>
      </c>
      <c r="H346" s="8">
        <v>975</v>
      </c>
      <c r="I346" s="9">
        <f>H346*0.9354126</f>
        <v>912.027285</v>
      </c>
      <c r="J346" s="7">
        <f>I346/F346</f>
        <v>18.2405457</v>
      </c>
    </row>
    <row r="347" ht="16" customHeight="1">
      <c r="A347" t="s" s="2">
        <v>15</v>
      </c>
      <c r="B347" t="s" s="6">
        <v>569</v>
      </c>
      <c r="C347" t="s" s="6">
        <v>726</v>
      </c>
      <c r="D347" t="s" s="6">
        <v>360</v>
      </c>
      <c r="E347" t="s" s="6">
        <v>727</v>
      </c>
      <c r="F347" s="7">
        <v>20</v>
      </c>
      <c r="G347" s="8">
        <f>H347/1.17</f>
        <v>114.5299145299145</v>
      </c>
      <c r="H347" s="8">
        <v>134</v>
      </c>
      <c r="I347" s="9">
        <f>H347*0.9354126</f>
        <v>125.3452884</v>
      </c>
      <c r="J347" s="7">
        <f>I347/F347</f>
        <v>6.26726442</v>
      </c>
    </row>
    <row r="348" ht="16" customHeight="1">
      <c r="A348" t="s" s="2">
        <v>198</v>
      </c>
      <c r="B348" t="s" s="6">
        <v>569</v>
      </c>
      <c r="C348" t="s" s="6">
        <v>728</v>
      </c>
      <c r="D348" t="s" s="6">
        <v>729</v>
      </c>
      <c r="E348" t="s" s="6">
        <v>730</v>
      </c>
      <c r="F348" s="7">
        <v>1</v>
      </c>
      <c r="G348" s="8">
        <f>H348/1.17</f>
        <v>10.42735042735043</v>
      </c>
      <c r="H348" s="8">
        <v>12.2</v>
      </c>
      <c r="I348" s="9">
        <f>H348*0.9354126</f>
        <v>11.41203372</v>
      </c>
      <c r="J348" s="7">
        <f>I348/F348</f>
        <v>11.41203372</v>
      </c>
    </row>
    <row r="349" ht="16" customHeight="1">
      <c r="A349" t="s" s="2">
        <v>191</v>
      </c>
      <c r="B349" t="s" s="6">
        <v>569</v>
      </c>
      <c r="C349" t="s" s="6">
        <v>702</v>
      </c>
      <c r="D349" t="s" s="6">
        <v>703</v>
      </c>
      <c r="E349" t="s" s="6">
        <v>731</v>
      </c>
      <c r="F349" s="7">
        <v>50</v>
      </c>
      <c r="G349" s="8">
        <f>H349/1.17</f>
        <v>585.4700854700855</v>
      </c>
      <c r="H349" s="8">
        <v>685</v>
      </c>
      <c r="I349" s="9">
        <f>H349*0.9354126</f>
        <v>640.7576310000001</v>
      </c>
      <c r="J349" s="7">
        <f>I349/F349</f>
        <v>12.81515262</v>
      </c>
    </row>
    <row r="350" ht="16" customHeight="1">
      <c r="A350" t="s" s="2">
        <v>191</v>
      </c>
      <c r="B350" t="s" s="6">
        <v>569</v>
      </c>
      <c r="C350" t="s" s="6">
        <v>701</v>
      </c>
      <c r="D350" t="s" s="6">
        <v>315</v>
      </c>
      <c r="E350" t="s" s="6">
        <v>651</v>
      </c>
      <c r="F350" s="7">
        <v>50</v>
      </c>
      <c r="G350" s="8">
        <f>H350/1.17</f>
        <v>512.8205128205128</v>
      </c>
      <c r="H350" s="8">
        <v>600</v>
      </c>
      <c r="I350" s="9">
        <f>H350*0.9354126</f>
        <v>561.24756</v>
      </c>
      <c r="J350" s="7">
        <f>I350/F350</f>
        <v>11.2249512</v>
      </c>
    </row>
    <row r="351" ht="16" customHeight="1">
      <c r="A351" t="s" s="2">
        <v>732</v>
      </c>
      <c r="B351" t="s" s="6">
        <v>569</v>
      </c>
      <c r="C351" t="s" s="6">
        <v>733</v>
      </c>
      <c r="D351" t="s" s="6">
        <v>264</v>
      </c>
      <c r="E351" t="s" s="6">
        <v>193</v>
      </c>
      <c r="F351" s="7">
        <v>20</v>
      </c>
      <c r="G351" s="8">
        <f>H351/1.17</f>
        <v>440</v>
      </c>
      <c r="H351" s="8">
        <v>514.8</v>
      </c>
      <c r="I351" s="9">
        <f>H351*0.9354126</f>
        <v>481.55040648</v>
      </c>
      <c r="J351" s="7">
        <f>I351/F351</f>
        <v>24.077520324</v>
      </c>
    </row>
    <row r="352" ht="16" customHeight="1">
      <c r="A352" t="s" s="2">
        <v>191</v>
      </c>
      <c r="B352" t="s" s="6">
        <v>569</v>
      </c>
      <c r="C352" t="s" s="6">
        <v>670</v>
      </c>
      <c r="D352" t="s" s="6">
        <v>734</v>
      </c>
      <c r="E352" t="s" s="6">
        <v>735</v>
      </c>
      <c r="F352" s="7">
        <v>20</v>
      </c>
      <c r="G352" s="8">
        <f>H352/1.17</f>
        <v>99.14529914529915</v>
      </c>
      <c r="H352" s="8">
        <v>116</v>
      </c>
      <c r="I352" s="9">
        <f>H352*0.9354126</f>
        <v>108.5078616</v>
      </c>
      <c r="J352" s="7">
        <f>I352/F352</f>
        <v>5.42539308</v>
      </c>
    </row>
    <row r="353" ht="16" customHeight="1">
      <c r="A353" t="s" s="2">
        <v>67</v>
      </c>
      <c r="B353" t="s" s="6">
        <v>569</v>
      </c>
      <c r="C353" t="s" s="6">
        <v>736</v>
      </c>
      <c r="D353" t="s" s="6">
        <v>737</v>
      </c>
      <c r="E353" t="s" s="6">
        <v>738</v>
      </c>
      <c r="F353" s="7">
        <v>10</v>
      </c>
      <c r="G353" s="8">
        <f>H353/1.17</f>
        <v>227.3504273504274</v>
      </c>
      <c r="H353" s="8">
        <v>266</v>
      </c>
      <c r="I353" s="9">
        <f>H353*0.9354126</f>
        <v>248.8197516</v>
      </c>
      <c r="J353" s="7">
        <f>I353/F353</f>
        <v>24.88197516</v>
      </c>
    </row>
    <row r="354" ht="16" customHeight="1">
      <c r="A354" t="s" s="2">
        <v>15</v>
      </c>
      <c r="B354" t="s" s="6">
        <v>569</v>
      </c>
      <c r="C354" t="s" s="6">
        <v>739</v>
      </c>
      <c r="D354" t="s" s="6">
        <v>382</v>
      </c>
      <c r="E354" t="s" s="6">
        <v>740</v>
      </c>
      <c r="F354" s="7">
        <v>30</v>
      </c>
      <c r="G354" s="8">
        <f>H354/1.17</f>
        <v>77.94871794871796</v>
      </c>
      <c r="H354" s="8">
        <v>91.2</v>
      </c>
      <c r="I354" s="9">
        <f>H354*0.9354126</f>
        <v>85.30962912000001</v>
      </c>
      <c r="J354" s="7">
        <f>I354/F354</f>
        <v>2.843654304</v>
      </c>
    </row>
    <row r="355" ht="16" customHeight="1">
      <c r="A355" t="s" s="2">
        <v>198</v>
      </c>
      <c r="B355" t="s" s="6">
        <v>569</v>
      </c>
      <c r="C355" t="s" s="6">
        <v>667</v>
      </c>
      <c r="D355" t="s" s="6">
        <v>668</v>
      </c>
      <c r="E355" t="s" s="6">
        <v>669</v>
      </c>
      <c r="F355" s="7">
        <v>10</v>
      </c>
      <c r="G355" s="8">
        <f>H355/1.17</f>
        <v>87.17948717948718</v>
      </c>
      <c r="H355" s="8">
        <v>102</v>
      </c>
      <c r="I355" s="9">
        <f>H355*0.9354126</f>
        <v>95.41208520000001</v>
      </c>
      <c r="J355" s="7">
        <f>I355/F355</f>
        <v>9.541208520000001</v>
      </c>
    </row>
    <row r="356" ht="16" customHeight="1">
      <c r="A356" t="s" s="2">
        <v>15</v>
      </c>
      <c r="B356" t="s" s="6">
        <v>569</v>
      </c>
      <c r="C356" t="s" s="6">
        <v>581</v>
      </c>
      <c r="D356" t="s" s="6">
        <v>582</v>
      </c>
      <c r="E356" t="s" s="6">
        <v>583</v>
      </c>
      <c r="F356" s="7">
        <v>20</v>
      </c>
      <c r="G356" s="8">
        <f>H356/1.17</f>
        <v>610.2564102564103</v>
      </c>
      <c r="H356" s="8">
        <v>714</v>
      </c>
      <c r="I356" s="9">
        <f>H356*0.9354126</f>
        <v>667.8845964000001</v>
      </c>
      <c r="J356" s="7">
        <f>I356/F356</f>
        <v>33.39422982000001</v>
      </c>
    </row>
    <row r="357" ht="16" customHeight="1">
      <c r="A357" t="s" s="10">
        <v>191</v>
      </c>
      <c r="B357" t="s" s="11">
        <v>569</v>
      </c>
      <c r="C357" t="s" s="12">
        <v>741</v>
      </c>
      <c r="D357" t="s" s="6">
        <v>742</v>
      </c>
      <c r="E357" t="s" s="6">
        <v>743</v>
      </c>
      <c r="F357" s="7">
        <v>10</v>
      </c>
      <c r="G357" s="8">
        <f>H357/1.17</f>
        <v>69.82905982905983</v>
      </c>
      <c r="H357" s="8">
        <v>81.7</v>
      </c>
      <c r="I357" s="9">
        <f>H357*0.9354126</f>
        <v>76.42320942000001</v>
      </c>
      <c r="J357" s="7">
        <f>I357/F357</f>
        <v>7.642320942</v>
      </c>
    </row>
    <row r="358" ht="16" customHeight="1">
      <c r="A358" t="s" s="2">
        <v>268</v>
      </c>
      <c r="B358" t="s" s="6">
        <v>569</v>
      </c>
      <c r="C358" t="s" s="13">
        <v>744</v>
      </c>
      <c r="D358" t="s" s="6">
        <v>619</v>
      </c>
      <c r="E358" t="s" s="6">
        <v>620</v>
      </c>
      <c r="F358" s="7">
        <v>10</v>
      </c>
      <c r="G358" s="8">
        <f>H358/1.17</f>
        <v>128.2051282051282</v>
      </c>
      <c r="H358" s="8">
        <v>150</v>
      </c>
      <c r="I358" s="9">
        <f>H358*0.9354126</f>
        <v>140.31189</v>
      </c>
      <c r="J358" s="7">
        <f>I358/F358</f>
        <v>14.031189</v>
      </c>
    </row>
    <row r="359" ht="16" customHeight="1">
      <c r="A359" t="s" s="2">
        <v>191</v>
      </c>
      <c r="B359" t="s" s="6">
        <v>569</v>
      </c>
      <c r="C359" t="s" s="6">
        <v>745</v>
      </c>
      <c r="D359" t="s" s="6">
        <v>746</v>
      </c>
      <c r="E359" t="s" s="6">
        <v>747</v>
      </c>
      <c r="F359" s="7">
        <v>10</v>
      </c>
      <c r="G359" s="8">
        <f>H359/1.17</f>
        <v>112.8205128205128</v>
      </c>
      <c r="H359" s="8">
        <v>132</v>
      </c>
      <c r="I359" s="9">
        <f>H359*0.9354126</f>
        <v>123.4744632</v>
      </c>
      <c r="J359" s="7">
        <f>I359/F359</f>
        <v>12.34744632</v>
      </c>
    </row>
    <row r="360" ht="16" customHeight="1">
      <c r="A360" t="s" s="2">
        <v>589</v>
      </c>
      <c r="B360" t="s" s="6">
        <v>569</v>
      </c>
      <c r="C360" t="s" s="6">
        <v>748</v>
      </c>
      <c r="D360" t="s" s="6">
        <v>591</v>
      </c>
      <c r="E360" t="s" s="6">
        <v>592</v>
      </c>
      <c r="F360" s="7">
        <v>80</v>
      </c>
      <c r="G360" s="8">
        <f>H360/1.17</f>
        <v>533.3333333333334</v>
      </c>
      <c r="H360" s="8">
        <v>624</v>
      </c>
      <c r="I360" s="9">
        <f>H360*0.9354126</f>
        <v>583.6974624000001</v>
      </c>
      <c r="J360" s="7">
        <f>I360/F360</f>
        <v>7.296218280000001</v>
      </c>
    </row>
    <row r="361" ht="16" customHeight="1">
      <c r="A361" t="s" s="2">
        <v>191</v>
      </c>
      <c r="B361" t="s" s="6">
        <v>569</v>
      </c>
      <c r="C361" t="s" s="6">
        <v>749</v>
      </c>
      <c r="D361" t="s" s="6">
        <v>750</v>
      </c>
      <c r="E361" t="s" s="6">
        <v>751</v>
      </c>
      <c r="F361" s="7">
        <v>20</v>
      </c>
      <c r="G361" s="8">
        <f>H361/1.17</f>
        <v>427.3504273504274</v>
      </c>
      <c r="H361" s="8">
        <v>500</v>
      </c>
      <c r="I361" s="9">
        <f>H361*0.9354126</f>
        <v>467.7063</v>
      </c>
      <c r="J361" s="7">
        <f>I361/F361</f>
        <v>23.385315</v>
      </c>
    </row>
    <row r="362" ht="16" customHeight="1">
      <c r="A362" t="s" s="2">
        <v>204</v>
      </c>
      <c r="B362" t="s" s="6">
        <v>569</v>
      </c>
      <c r="C362" t="s" s="6">
        <v>752</v>
      </c>
      <c r="D362" t="s" s="6">
        <v>753</v>
      </c>
      <c r="E362" t="s" s="6">
        <v>754</v>
      </c>
      <c r="F362" s="7">
        <v>10</v>
      </c>
      <c r="G362" s="8">
        <f>H362/1.17</f>
        <v>25.64102564102564</v>
      </c>
      <c r="H362" s="8">
        <v>30</v>
      </c>
      <c r="I362" s="9">
        <f>H362*0.9354126</f>
        <v>28.062378</v>
      </c>
      <c r="J362" s="7">
        <f>I362/F362</f>
        <v>2.8062378</v>
      </c>
    </row>
    <row r="363" ht="16" customHeight="1">
      <c r="A363" t="s" s="2">
        <v>191</v>
      </c>
      <c r="B363" t="s" s="6">
        <v>569</v>
      </c>
      <c r="C363" t="s" s="6">
        <v>578</v>
      </c>
      <c r="D363" t="s" s="6">
        <v>579</v>
      </c>
      <c r="E363" t="s" s="6">
        <v>580</v>
      </c>
      <c r="F363" s="7">
        <v>20</v>
      </c>
      <c r="G363" s="8">
        <f>H363/1.17</f>
        <v>47.52136752136752</v>
      </c>
      <c r="H363" s="8">
        <v>55.6</v>
      </c>
      <c r="I363" s="9">
        <f>H363*0.9354126</f>
        <v>52.00894056000001</v>
      </c>
      <c r="J363" s="7">
        <f>I363/F363</f>
        <v>2.600447028</v>
      </c>
    </row>
    <row r="364" ht="16" customHeight="1">
      <c r="A364" t="s" s="2">
        <v>15</v>
      </c>
      <c r="B364" t="s" s="6">
        <v>569</v>
      </c>
      <c r="C364" t="s" s="6">
        <v>755</v>
      </c>
      <c r="D364" t="s" s="6">
        <v>756</v>
      </c>
      <c r="E364" t="s" s="6">
        <v>757</v>
      </c>
      <c r="F364" s="7">
        <v>20</v>
      </c>
      <c r="G364" s="8">
        <f>H364/1.17</f>
        <v>123.4188034188034</v>
      </c>
      <c r="H364" s="8">
        <v>144.4</v>
      </c>
      <c r="I364" s="9">
        <f>H364*0.9354126</f>
        <v>135.07357944</v>
      </c>
      <c r="J364" s="7">
        <f>I364/F364</f>
        <v>6.753678972</v>
      </c>
    </row>
    <row r="365" ht="16" customHeight="1">
      <c r="A365" t="s" s="2">
        <v>15</v>
      </c>
      <c r="B365" t="s" s="6">
        <v>569</v>
      </c>
      <c r="C365" t="s" s="6">
        <v>758</v>
      </c>
      <c r="D365" t="s" s="6">
        <v>759</v>
      </c>
      <c r="E365" t="s" s="6">
        <v>595</v>
      </c>
      <c r="F365" s="7">
        <v>10</v>
      </c>
      <c r="G365" s="8">
        <f>H365/1.17</f>
        <v>177.7777777777778</v>
      </c>
      <c r="H365" s="8">
        <v>208</v>
      </c>
      <c r="I365" s="9">
        <f>H365*0.9354126</f>
        <v>194.5658208</v>
      </c>
      <c r="J365" s="7">
        <f>I365/F365</f>
        <v>19.45658208</v>
      </c>
    </row>
    <row r="366" ht="16" customHeight="1">
      <c r="A366" t="s" s="2">
        <v>15</v>
      </c>
      <c r="B366" t="s" s="6">
        <v>569</v>
      </c>
      <c r="C366" t="s" s="6">
        <v>581</v>
      </c>
      <c r="D366" t="s" s="6">
        <v>524</v>
      </c>
      <c r="E366" t="s" s="6">
        <v>583</v>
      </c>
      <c r="F366" s="7">
        <v>20</v>
      </c>
      <c r="G366" s="8">
        <f>H366/1.17</f>
        <v>509.4017094017094</v>
      </c>
      <c r="H366" s="8">
        <v>596</v>
      </c>
      <c r="I366" s="9">
        <f>H366*0.9354126</f>
        <v>557.5059096</v>
      </c>
      <c r="J366" s="7">
        <f>I366/F366</f>
        <v>27.87529548</v>
      </c>
    </row>
    <row r="367" ht="16" customHeight="1">
      <c r="A367" t="s" s="2">
        <v>191</v>
      </c>
      <c r="B367" t="s" s="6">
        <v>569</v>
      </c>
      <c r="C367" t="s" s="6">
        <v>760</v>
      </c>
      <c r="D367" t="s" s="6">
        <v>761</v>
      </c>
      <c r="E367" t="s" s="6">
        <v>762</v>
      </c>
      <c r="F367" s="7">
        <v>10</v>
      </c>
      <c r="G367" s="8">
        <f>H367/1.17</f>
        <v>220.5128205128205</v>
      </c>
      <c r="H367" s="8">
        <v>258</v>
      </c>
      <c r="I367" s="9">
        <f>H367*0.9354126</f>
        <v>241.3364508</v>
      </c>
      <c r="J367" s="7">
        <f>I367/F367</f>
        <v>24.13364508</v>
      </c>
    </row>
    <row r="368" ht="16" customHeight="1">
      <c r="A368" t="s" s="2">
        <v>15</v>
      </c>
      <c r="B368" t="s" s="6">
        <v>569</v>
      </c>
      <c r="C368" t="s" s="6">
        <v>763</v>
      </c>
      <c r="D368" t="s" s="6">
        <v>764</v>
      </c>
      <c r="E368" t="s" s="6">
        <v>274</v>
      </c>
      <c r="F368" s="7">
        <v>20</v>
      </c>
      <c r="G368" s="8">
        <f>H368/1.17</f>
        <v>148.7179487179487</v>
      </c>
      <c r="H368" s="8">
        <v>174</v>
      </c>
      <c r="I368" s="9">
        <f>H368*0.9354126</f>
        <v>162.7617924</v>
      </c>
      <c r="J368" s="7">
        <f>I368/F368</f>
        <v>8.138089620000001</v>
      </c>
    </row>
    <row r="369" ht="16" customHeight="1">
      <c r="A369" t="s" s="2">
        <v>136</v>
      </c>
      <c r="B369" t="s" s="6">
        <v>569</v>
      </c>
      <c r="C369" t="s" s="6">
        <v>192</v>
      </c>
      <c r="D369" t="s" s="6">
        <v>186</v>
      </c>
      <c r="E369" t="s" s="6">
        <v>193</v>
      </c>
      <c r="F369" s="7">
        <v>10</v>
      </c>
      <c r="G369" s="8">
        <f>H369/1.17</f>
        <v>535.0427350427351</v>
      </c>
      <c r="H369" s="8">
        <v>626</v>
      </c>
      <c r="I369" s="9">
        <f>H369*0.9354126</f>
        <v>585.5682876000001</v>
      </c>
      <c r="J369" s="7">
        <f>I369/F369</f>
        <v>58.55682876000001</v>
      </c>
    </row>
    <row r="370" ht="16" customHeight="1">
      <c r="A370" t="s" s="2">
        <v>402</v>
      </c>
      <c r="B370" t="s" s="6">
        <v>569</v>
      </c>
      <c r="C370" t="s" s="6">
        <v>765</v>
      </c>
      <c r="D370" t="s" s="6">
        <v>766</v>
      </c>
      <c r="E370" t="s" s="6">
        <v>767</v>
      </c>
      <c r="F370" s="7">
        <v>30</v>
      </c>
      <c r="G370" s="8">
        <f>H370/1.17</f>
        <v>269.2307692307692</v>
      </c>
      <c r="H370" s="8">
        <v>315</v>
      </c>
      <c r="I370" s="9">
        <f>H370*0.9354126</f>
        <v>294.654969</v>
      </c>
      <c r="J370" s="7">
        <f>I370/F370</f>
        <v>9.821832300000001</v>
      </c>
    </row>
    <row r="371" ht="16" customHeight="1">
      <c r="A371" t="s" s="2">
        <v>191</v>
      </c>
      <c r="B371" t="s" s="6">
        <v>569</v>
      </c>
      <c r="C371" t="s" s="6">
        <v>768</v>
      </c>
      <c r="D371" t="s" s="6">
        <v>279</v>
      </c>
      <c r="E371" t="s" s="6">
        <v>769</v>
      </c>
      <c r="F371" s="7">
        <v>30</v>
      </c>
      <c r="G371" s="8">
        <f>H371/1.17</f>
        <v>430.7692307692308</v>
      </c>
      <c r="H371" s="8">
        <v>504</v>
      </c>
      <c r="I371" s="9">
        <f>H371*0.9354126</f>
        <v>471.4479504</v>
      </c>
      <c r="J371" s="7">
        <f>I371/F371</f>
        <v>15.71493168</v>
      </c>
    </row>
    <row r="372" ht="16" customHeight="1">
      <c r="A372" t="s" s="2">
        <v>67</v>
      </c>
      <c r="B372" t="s" s="6">
        <v>569</v>
      </c>
      <c r="C372" t="s" s="6">
        <v>770</v>
      </c>
      <c r="D372" t="s" s="6">
        <v>276</v>
      </c>
      <c r="E372" t="s" s="6">
        <v>771</v>
      </c>
      <c r="F372" s="7">
        <v>50</v>
      </c>
      <c r="G372" s="8">
        <f>H372/1.17</f>
        <v>290.5982905982906</v>
      </c>
      <c r="H372" s="8">
        <v>340</v>
      </c>
      <c r="I372" s="9">
        <f>H372*0.9354126</f>
        <v>318.040284</v>
      </c>
      <c r="J372" s="7">
        <f>I372/F372</f>
        <v>6.360805679999999</v>
      </c>
    </row>
    <row r="373" ht="16" customHeight="1">
      <c r="A373" t="s" s="2">
        <v>191</v>
      </c>
      <c r="B373" t="s" s="6">
        <v>569</v>
      </c>
      <c r="C373" t="s" s="6">
        <v>745</v>
      </c>
      <c r="D373" t="s" s="6">
        <v>746</v>
      </c>
      <c r="E373" t="s" s="6">
        <v>747</v>
      </c>
      <c r="F373" s="7">
        <v>30</v>
      </c>
      <c r="G373" s="8">
        <f>H373/1.17</f>
        <v>338.4615384615385</v>
      </c>
      <c r="H373" s="8">
        <v>396</v>
      </c>
      <c r="I373" s="9">
        <f>H373*0.9354126</f>
        <v>370.4233896</v>
      </c>
      <c r="J373" s="7">
        <f>I373/F373</f>
        <v>12.34744632</v>
      </c>
    </row>
    <row r="374" ht="16" customHeight="1">
      <c r="A374" t="s" s="2">
        <v>67</v>
      </c>
      <c r="B374" t="s" s="6">
        <v>569</v>
      </c>
      <c r="C374" t="s" s="6">
        <v>644</v>
      </c>
      <c r="D374" t="s" s="6">
        <v>645</v>
      </c>
      <c r="E374" t="s" s="6">
        <v>643</v>
      </c>
      <c r="F374" s="7">
        <v>5</v>
      </c>
      <c r="G374" s="8">
        <f>H374/1.17</f>
        <v>22.56410256410257</v>
      </c>
      <c r="H374" s="8">
        <v>26.4</v>
      </c>
      <c r="I374" s="9">
        <f>H374*0.9354126</f>
        <v>24.69489264</v>
      </c>
      <c r="J374" s="7">
        <f>I374/F374</f>
        <v>4.938978528</v>
      </c>
    </row>
    <row r="375" ht="16" customHeight="1">
      <c r="A375" t="s" s="2">
        <v>198</v>
      </c>
      <c r="B375" t="s" s="6">
        <v>569</v>
      </c>
      <c r="C375" t="s" s="6">
        <v>772</v>
      </c>
      <c r="D375" t="s" s="6">
        <v>773</v>
      </c>
      <c r="E375" t="s" s="6">
        <v>193</v>
      </c>
      <c r="F375" s="7">
        <v>20</v>
      </c>
      <c r="G375" s="8">
        <f>H375/1.17</f>
        <v>148.7179487179487</v>
      </c>
      <c r="H375" s="8">
        <v>174</v>
      </c>
      <c r="I375" s="9">
        <f>H375*0.9354126</f>
        <v>162.7617924</v>
      </c>
      <c r="J375" s="7">
        <f>I375/F375</f>
        <v>8.138089620000001</v>
      </c>
    </row>
    <row r="376" ht="16" customHeight="1">
      <c r="A376" t="s" s="2">
        <v>15</v>
      </c>
      <c r="B376" t="s" s="6">
        <v>569</v>
      </c>
      <c r="C376" t="s" s="6">
        <v>286</v>
      </c>
      <c r="D376" t="s" s="6">
        <v>683</v>
      </c>
      <c r="E376" t="s" s="6">
        <v>684</v>
      </c>
      <c r="F376" s="7">
        <v>20</v>
      </c>
      <c r="G376" s="8">
        <f>H376/1.17</f>
        <v>35.8974358974359</v>
      </c>
      <c r="H376" s="8">
        <v>42</v>
      </c>
      <c r="I376" s="9">
        <f>H376*0.9354126</f>
        <v>39.2873292</v>
      </c>
      <c r="J376" s="7">
        <f>I376/F376</f>
        <v>1.96436646</v>
      </c>
    </row>
    <row r="377" ht="16" customHeight="1">
      <c r="A377" t="s" s="2">
        <v>67</v>
      </c>
      <c r="B377" t="s" s="6">
        <v>569</v>
      </c>
      <c r="C377" t="s" s="6">
        <v>774</v>
      </c>
      <c r="D377" t="s" s="6">
        <v>360</v>
      </c>
      <c r="E377" t="s" s="6">
        <v>775</v>
      </c>
      <c r="F377" s="7">
        <v>20</v>
      </c>
      <c r="G377" s="8">
        <f>H377/1.17</f>
        <v>38.63247863247864</v>
      </c>
      <c r="H377" s="8">
        <v>45.2</v>
      </c>
      <c r="I377" s="9">
        <f>H377*0.9354126</f>
        <v>42.28064952</v>
      </c>
      <c r="J377" s="7">
        <f>I377/F377</f>
        <v>2.114032476</v>
      </c>
    </row>
    <row r="378" ht="16" customHeight="1">
      <c r="A378" t="s" s="2">
        <v>191</v>
      </c>
      <c r="B378" t="s" s="6">
        <v>569</v>
      </c>
      <c r="C378" t="s" s="6">
        <v>685</v>
      </c>
      <c r="D378" t="s" s="6">
        <v>325</v>
      </c>
      <c r="E378" t="s" s="6">
        <v>686</v>
      </c>
      <c r="F378" s="7">
        <v>20</v>
      </c>
      <c r="G378" s="8">
        <f>H378/1.17</f>
        <v>49.57264957264957</v>
      </c>
      <c r="H378" s="8">
        <v>58</v>
      </c>
      <c r="I378" s="9">
        <f>H378*0.9354126</f>
        <v>54.2539308</v>
      </c>
      <c r="J378" s="7">
        <f>I378/F378</f>
        <v>2.71269654</v>
      </c>
    </row>
    <row r="379" ht="16" customHeight="1">
      <c r="A379" t="s" s="2">
        <v>191</v>
      </c>
      <c r="B379" t="s" s="6">
        <v>569</v>
      </c>
      <c r="C379" t="s" s="6">
        <v>776</v>
      </c>
      <c r="D379" t="s" s="6">
        <v>777</v>
      </c>
      <c r="E379" t="s" s="6">
        <v>778</v>
      </c>
      <c r="F379" s="7">
        <v>14</v>
      </c>
      <c r="G379" s="8">
        <f>H379/1.17</f>
        <v>670.0854700854701</v>
      </c>
      <c r="H379" s="8">
        <v>784</v>
      </c>
      <c r="I379" s="9">
        <f>H379*0.9354126</f>
        <v>733.3634784000001</v>
      </c>
      <c r="J379" s="7">
        <f>I379/F379</f>
        <v>52.38310560000001</v>
      </c>
    </row>
    <row r="380" ht="16" customHeight="1">
      <c r="A380" t="s" s="2">
        <v>15</v>
      </c>
      <c r="B380" t="s" s="6">
        <v>569</v>
      </c>
      <c r="C380" t="s" s="6">
        <v>779</v>
      </c>
      <c r="D380" t="s" s="6">
        <v>780</v>
      </c>
      <c r="E380" t="s" s="6">
        <v>654</v>
      </c>
      <c r="F380" s="7">
        <v>10</v>
      </c>
      <c r="G380" s="8">
        <f>H380/1.17</f>
        <v>123.9316239316239</v>
      </c>
      <c r="H380" s="8">
        <v>145</v>
      </c>
      <c r="I380" s="9">
        <f>H380*0.9354126</f>
        <v>135.634827</v>
      </c>
      <c r="J380" s="7">
        <f>I380/F380</f>
        <v>13.5634827</v>
      </c>
    </row>
    <row r="381" ht="16" customHeight="1">
      <c r="A381" t="s" s="2">
        <v>191</v>
      </c>
      <c r="B381" t="s" s="6">
        <v>569</v>
      </c>
      <c r="C381" t="s" s="6">
        <v>781</v>
      </c>
      <c r="D381" t="s" s="6">
        <v>782</v>
      </c>
      <c r="E381" t="s" s="6">
        <v>783</v>
      </c>
      <c r="F381" s="7">
        <v>17</v>
      </c>
      <c r="G381" s="8">
        <f>H381/1.17</f>
        <v>325.4700854700855</v>
      </c>
      <c r="H381" s="8">
        <v>380.8</v>
      </c>
      <c r="I381" s="9">
        <f>H381*0.9354126</f>
        <v>356.20511808</v>
      </c>
      <c r="J381" s="7">
        <f>I381/F381</f>
        <v>20.95324224</v>
      </c>
    </row>
    <row r="382" ht="16" customHeight="1">
      <c r="A382" t="s" s="2">
        <v>67</v>
      </c>
      <c r="B382" t="s" s="6">
        <v>569</v>
      </c>
      <c r="C382" t="s" s="6">
        <v>69</v>
      </c>
      <c r="D382" t="s" s="6">
        <v>255</v>
      </c>
      <c r="E382" t="s" s="6">
        <v>608</v>
      </c>
      <c r="F382" s="7">
        <v>20</v>
      </c>
      <c r="G382" s="8">
        <f>H382/1.17</f>
        <v>628.7179487179487</v>
      </c>
      <c r="H382" s="8">
        <v>735.6</v>
      </c>
      <c r="I382" s="9">
        <f>H382*0.9354126</f>
        <v>688.08950856</v>
      </c>
      <c r="J382" s="7">
        <f>I382/F382</f>
        <v>34.404475428</v>
      </c>
    </row>
    <row r="383" ht="16" customHeight="1">
      <c r="A383" t="s" s="2">
        <v>191</v>
      </c>
      <c r="B383" t="s" s="6">
        <v>569</v>
      </c>
      <c r="C383" t="s" s="6">
        <v>673</v>
      </c>
      <c r="D383" t="s" s="6">
        <v>676</v>
      </c>
      <c r="E383" t="s" s="6">
        <v>784</v>
      </c>
      <c r="F383" s="7">
        <v>20</v>
      </c>
      <c r="G383" s="8">
        <f>H383/1.17</f>
        <v>294.3589743589744</v>
      </c>
      <c r="H383" s="8">
        <v>344.4</v>
      </c>
      <c r="I383" s="9">
        <f>H383*0.9354126</f>
        <v>322.15609944</v>
      </c>
      <c r="J383" s="7">
        <f>I383/F383</f>
        <v>16.107804972</v>
      </c>
    </row>
    <row r="384" ht="16" customHeight="1">
      <c r="A384" t="s" s="2">
        <v>191</v>
      </c>
      <c r="B384" t="s" s="6">
        <v>569</v>
      </c>
      <c r="C384" t="s" s="6">
        <v>785</v>
      </c>
      <c r="D384" t="s" s="6">
        <v>786</v>
      </c>
      <c r="E384" t="s" s="6">
        <v>787</v>
      </c>
      <c r="F384" s="7">
        <v>5</v>
      </c>
      <c r="G384" s="8">
        <f>H384/1.17</f>
        <v>123.0769230769231</v>
      </c>
      <c r="H384" s="8">
        <v>144</v>
      </c>
      <c r="I384" s="9">
        <f>H384*0.9354126</f>
        <v>134.6994144</v>
      </c>
      <c r="J384" s="7">
        <f>I384/F384</f>
        <v>26.93988288</v>
      </c>
    </row>
    <row r="385" ht="16" customHeight="1">
      <c r="A385" t="s" s="2">
        <v>15</v>
      </c>
      <c r="B385" t="s" s="6">
        <v>569</v>
      </c>
      <c r="C385" t="s" s="6">
        <v>616</v>
      </c>
      <c r="D385" t="s" s="6">
        <v>617</v>
      </c>
      <c r="E385" t="s" s="6">
        <v>244</v>
      </c>
      <c r="F385" s="7">
        <v>100</v>
      </c>
      <c r="G385" s="8">
        <f>H385/1.17</f>
        <v>2393.162393162394</v>
      </c>
      <c r="H385" s="8">
        <v>2800</v>
      </c>
      <c r="I385" s="9">
        <f>H385*0.9354126</f>
        <v>2619.15528</v>
      </c>
      <c r="J385" s="7">
        <f>I385/F385</f>
        <v>26.1915528</v>
      </c>
    </row>
    <row r="386" ht="16" customHeight="1">
      <c r="A386" t="s" s="2">
        <v>191</v>
      </c>
      <c r="B386" t="s" s="6">
        <v>569</v>
      </c>
      <c r="C386" t="s" s="6">
        <v>788</v>
      </c>
      <c r="D386" t="s" s="6">
        <v>337</v>
      </c>
      <c r="E386" t="s" s="6">
        <v>789</v>
      </c>
      <c r="F386" s="7">
        <v>30</v>
      </c>
      <c r="G386" s="8">
        <f>H386/1.17</f>
        <v>141.025641025641</v>
      </c>
      <c r="H386" s="8">
        <v>165</v>
      </c>
      <c r="I386" s="9">
        <f>H386*0.9354126</f>
        <v>154.343079</v>
      </c>
      <c r="J386" s="7">
        <f>I386/F386</f>
        <v>5.144769300000001</v>
      </c>
    </row>
    <row r="387" ht="16" customHeight="1">
      <c r="A387" t="s" s="2">
        <v>589</v>
      </c>
      <c r="B387" t="s" s="6">
        <v>569</v>
      </c>
      <c r="C387" t="s" s="6">
        <v>748</v>
      </c>
      <c r="D387" t="s" s="6">
        <v>591</v>
      </c>
      <c r="E387" t="s" s="6">
        <v>592</v>
      </c>
      <c r="F387" s="7">
        <v>20</v>
      </c>
      <c r="G387" s="8">
        <f>H387/1.17</f>
        <v>133.3333333333333</v>
      </c>
      <c r="H387" s="8">
        <v>156</v>
      </c>
      <c r="I387" s="9">
        <f>H387*0.9354126</f>
        <v>145.9243656</v>
      </c>
      <c r="J387" s="7">
        <f>I387/F387</f>
        <v>7.296218280000001</v>
      </c>
    </row>
    <row r="388" ht="16" customHeight="1">
      <c r="A388" t="s" s="2">
        <v>589</v>
      </c>
      <c r="B388" t="s" s="6">
        <v>569</v>
      </c>
      <c r="C388" t="s" s="6">
        <v>748</v>
      </c>
      <c r="D388" t="s" s="6">
        <v>591</v>
      </c>
      <c r="E388" t="s" s="6">
        <v>592</v>
      </c>
      <c r="F388" s="7">
        <v>20</v>
      </c>
      <c r="G388" s="8">
        <f>H388/1.17</f>
        <v>133.3333333333333</v>
      </c>
      <c r="H388" s="8">
        <v>156</v>
      </c>
      <c r="I388" s="9">
        <f>H388*0.9354126</f>
        <v>145.9243656</v>
      </c>
      <c r="J388" s="7">
        <f>I388/F388</f>
        <v>7.296218280000001</v>
      </c>
    </row>
    <row r="389" ht="16" customHeight="1">
      <c r="A389" t="s" s="2">
        <v>191</v>
      </c>
      <c r="B389" t="s" s="6">
        <v>569</v>
      </c>
      <c r="C389" t="s" s="6">
        <v>790</v>
      </c>
      <c r="D389" t="s" s="6">
        <v>791</v>
      </c>
      <c r="E389" t="s" s="6">
        <v>574</v>
      </c>
      <c r="F389" s="7">
        <v>20</v>
      </c>
      <c r="G389" s="8">
        <f>H389/1.17</f>
        <v>51.28205128205128</v>
      </c>
      <c r="H389" s="8">
        <v>60</v>
      </c>
      <c r="I389" s="9">
        <f>H389*0.9354126</f>
        <v>56.124756</v>
      </c>
      <c r="J389" s="7">
        <f>I389/F389</f>
        <v>2.8062378</v>
      </c>
    </row>
    <row r="390" ht="16" customHeight="1">
      <c r="A390" t="s" s="2">
        <v>198</v>
      </c>
      <c r="B390" t="s" s="6">
        <v>569</v>
      </c>
      <c r="C390" t="s" s="6">
        <v>687</v>
      </c>
      <c r="D390" t="s" s="6">
        <v>688</v>
      </c>
      <c r="E390" t="s" s="6">
        <v>376</v>
      </c>
      <c r="F390" s="7">
        <v>20</v>
      </c>
      <c r="G390" s="8">
        <f>H390/1.17</f>
        <v>42.73504273504274</v>
      </c>
      <c r="H390" s="8">
        <v>50</v>
      </c>
      <c r="I390" s="9">
        <f>H390*0.9354126</f>
        <v>46.77063</v>
      </c>
      <c r="J390" s="7">
        <f>I390/F390</f>
        <v>2.3385315</v>
      </c>
    </row>
    <row r="391" ht="16" customHeight="1">
      <c r="A391" t="s" s="2">
        <v>268</v>
      </c>
      <c r="B391" t="s" s="6">
        <v>569</v>
      </c>
      <c r="C391" t="s" s="6">
        <v>792</v>
      </c>
      <c r="D391" t="s" s="6">
        <v>87</v>
      </c>
      <c r="E391" t="s" s="6">
        <v>793</v>
      </c>
      <c r="F391" s="7">
        <v>12</v>
      </c>
      <c r="G391" s="8">
        <f>H391/1.17</f>
        <v>70.05128205128204</v>
      </c>
      <c r="H391" s="8">
        <v>81.95999999999999</v>
      </c>
      <c r="I391" s="9">
        <f>H391*0.9354126</f>
        <v>76.666416696</v>
      </c>
      <c r="J391" s="7">
        <f>I391/F391</f>
        <v>6.388868058</v>
      </c>
    </row>
    <row r="392" ht="16" customHeight="1">
      <c r="A392" t="s" s="2">
        <v>268</v>
      </c>
      <c r="B392" t="s" s="6">
        <v>569</v>
      </c>
      <c r="C392" t="s" s="6">
        <v>794</v>
      </c>
      <c r="D392" t="s" s="6">
        <v>795</v>
      </c>
      <c r="E392" t="s" s="6">
        <v>796</v>
      </c>
      <c r="F392" s="7">
        <v>40</v>
      </c>
      <c r="G392" s="8">
        <f>H392/1.17</f>
        <v>26.4957264957265</v>
      </c>
      <c r="H392" s="8">
        <v>31</v>
      </c>
      <c r="I392" s="9">
        <f>H392*0.9354126</f>
        <v>28.9977906</v>
      </c>
      <c r="J392" s="7">
        <f>I392/F392</f>
        <v>0.724944765</v>
      </c>
    </row>
    <row r="393" ht="16" customHeight="1">
      <c r="A393" t="s" s="2">
        <v>589</v>
      </c>
      <c r="B393" t="s" s="6">
        <v>569</v>
      </c>
      <c r="C393" t="s" s="6">
        <v>748</v>
      </c>
      <c r="D393" t="s" s="6">
        <v>591</v>
      </c>
      <c r="E393" t="s" s="6">
        <v>592</v>
      </c>
      <c r="F393" s="7">
        <v>13</v>
      </c>
      <c r="G393" s="8">
        <f>H393/1.17</f>
        <v>88.8888888888889</v>
      </c>
      <c r="H393" s="8">
        <v>104</v>
      </c>
      <c r="I393" s="9">
        <f>H393*0.9354126</f>
        <v>97.28291040000001</v>
      </c>
      <c r="J393" s="7">
        <f>I393/F393</f>
        <v>7.4833008</v>
      </c>
    </row>
    <row r="394" ht="16" customHeight="1">
      <c r="A394" t="s" s="2">
        <v>67</v>
      </c>
      <c r="B394" t="s" s="6">
        <v>569</v>
      </c>
      <c r="C394" t="s" s="6">
        <v>736</v>
      </c>
      <c r="D394" t="s" s="6">
        <v>797</v>
      </c>
      <c r="E394" t="s" s="6">
        <v>798</v>
      </c>
      <c r="F394" s="7">
        <v>10</v>
      </c>
      <c r="G394" s="8">
        <f>H394/1.17</f>
        <v>227.3504273504274</v>
      </c>
      <c r="H394" s="8">
        <v>266</v>
      </c>
      <c r="I394" s="9">
        <f>H394*0.9354126</f>
        <v>248.8197516</v>
      </c>
      <c r="J394" s="7">
        <f>I394/F394</f>
        <v>24.88197516</v>
      </c>
    </row>
    <row r="395" ht="16" customHeight="1">
      <c r="A395" t="s" s="2">
        <v>191</v>
      </c>
      <c r="B395" t="s" s="6">
        <v>569</v>
      </c>
      <c r="C395" t="s" s="6">
        <v>799</v>
      </c>
      <c r="D395" t="s" s="6">
        <v>761</v>
      </c>
      <c r="E395" t="s" s="6">
        <v>762</v>
      </c>
      <c r="F395" s="7">
        <v>10</v>
      </c>
      <c r="G395" s="8">
        <f>H395/1.17</f>
        <v>220.5128205128205</v>
      </c>
      <c r="H395" s="8">
        <v>258</v>
      </c>
      <c r="I395" s="9">
        <f>H395*0.9354126</f>
        <v>241.3364508</v>
      </c>
      <c r="J395" s="7">
        <f>I395/F395</f>
        <v>24.13364508</v>
      </c>
    </row>
    <row r="396" ht="16" customHeight="1">
      <c r="A396" t="s" s="2">
        <v>191</v>
      </c>
      <c r="B396" t="s" s="6">
        <v>569</v>
      </c>
      <c r="C396" t="s" s="6">
        <v>613</v>
      </c>
      <c r="D396" t="s" s="6">
        <v>800</v>
      </c>
      <c r="E396" t="s" s="6">
        <v>577</v>
      </c>
      <c r="F396" s="7">
        <v>10</v>
      </c>
      <c r="G396" s="8">
        <f>H396/1.17</f>
        <v>87.17948717948718</v>
      </c>
      <c r="H396" s="8">
        <v>102</v>
      </c>
      <c r="I396" s="9">
        <f>H396*0.9354126</f>
        <v>95.41208520000001</v>
      </c>
      <c r="J396" s="7">
        <f>I396/F396</f>
        <v>9.541208520000001</v>
      </c>
    </row>
    <row r="397" ht="16" customHeight="1">
      <c r="A397" t="s" s="2">
        <v>402</v>
      </c>
      <c r="B397" t="s" s="6">
        <v>569</v>
      </c>
      <c r="C397" t="s" s="6">
        <v>765</v>
      </c>
      <c r="D397" t="s" s="6">
        <v>766</v>
      </c>
      <c r="E397" t="s" s="6">
        <v>767</v>
      </c>
      <c r="F397" s="7">
        <v>40</v>
      </c>
      <c r="G397" s="8">
        <f>H397/1.17</f>
        <v>358.974358974359</v>
      </c>
      <c r="H397" s="8">
        <v>420</v>
      </c>
      <c r="I397" s="9">
        <f>H397*0.9354126</f>
        <v>392.873292</v>
      </c>
      <c r="J397" s="7">
        <f>I397/F397</f>
        <v>9.821832300000001</v>
      </c>
    </row>
    <row r="398" ht="16" customHeight="1">
      <c r="A398" t="s" s="2">
        <v>191</v>
      </c>
      <c r="B398" t="s" s="6">
        <v>569</v>
      </c>
      <c r="C398" t="s" s="6">
        <v>801</v>
      </c>
      <c r="D398" t="s" s="6">
        <v>753</v>
      </c>
      <c r="E398" t="s" s="6">
        <v>754</v>
      </c>
      <c r="F398" s="7">
        <v>10</v>
      </c>
      <c r="G398" s="8">
        <f>H398/1.17</f>
        <v>25.64102564102564</v>
      </c>
      <c r="H398" s="8">
        <v>30</v>
      </c>
      <c r="I398" s="9">
        <f>H398*0.9354126</f>
        <v>28.062378</v>
      </c>
      <c r="J398" s="7">
        <f>I398/F398</f>
        <v>2.8062378</v>
      </c>
    </row>
    <row r="399" ht="16" customHeight="1">
      <c r="A399" t="s" s="2">
        <v>191</v>
      </c>
      <c r="B399" t="s" s="6">
        <v>569</v>
      </c>
      <c r="C399" t="s" s="6">
        <v>636</v>
      </c>
      <c r="D399" t="s" s="6">
        <v>637</v>
      </c>
      <c r="E399" t="s" s="6">
        <v>802</v>
      </c>
      <c r="F399" s="7">
        <v>5</v>
      </c>
      <c r="G399" s="8">
        <f>H399/1.17</f>
        <v>46.15384615384615</v>
      </c>
      <c r="H399" s="8">
        <v>54</v>
      </c>
      <c r="I399" s="9">
        <f>H399*0.9354126</f>
        <v>50.5122804</v>
      </c>
      <c r="J399" s="7">
        <f>I399/F399</f>
        <v>10.10245608</v>
      </c>
    </row>
    <row r="400" ht="16" customHeight="1">
      <c r="A400" t="s" s="2">
        <v>191</v>
      </c>
      <c r="B400" t="s" s="6">
        <v>569</v>
      </c>
      <c r="C400" t="s" s="6">
        <v>714</v>
      </c>
      <c r="D400" t="s" s="6">
        <v>715</v>
      </c>
      <c r="E400" t="s" s="6">
        <v>295</v>
      </c>
      <c r="F400" s="7">
        <v>20</v>
      </c>
      <c r="G400" s="8">
        <f>H400/1.17</f>
        <v>75.21367521367522</v>
      </c>
      <c r="H400" s="8">
        <v>88</v>
      </c>
      <c r="I400" s="9">
        <f>H400*0.9354126</f>
        <v>82.3163088</v>
      </c>
      <c r="J400" s="7">
        <f>I400/F400</f>
        <v>4.11581544</v>
      </c>
    </row>
    <row r="401" ht="16" customHeight="1">
      <c r="A401" t="s" s="2">
        <v>67</v>
      </c>
      <c r="B401" t="s" s="6">
        <v>569</v>
      </c>
      <c r="C401" t="s" s="6">
        <v>69</v>
      </c>
      <c r="D401" t="s" s="6">
        <v>255</v>
      </c>
      <c r="E401" t="s" s="6">
        <v>725</v>
      </c>
      <c r="F401" s="7">
        <v>30</v>
      </c>
      <c r="G401" s="8">
        <f>H401/1.17</f>
        <v>943.0769230769232</v>
      </c>
      <c r="H401" s="8">
        <v>1103.4</v>
      </c>
      <c r="I401" s="9">
        <f>H401*0.9354126</f>
        <v>1032.13426284</v>
      </c>
      <c r="J401" s="7">
        <f>I401/F401</f>
        <v>34.404475428</v>
      </c>
    </row>
    <row r="402" ht="16" customHeight="1">
      <c r="A402" t="s" s="2">
        <v>15</v>
      </c>
      <c r="B402" t="s" s="6">
        <v>569</v>
      </c>
      <c r="C402" t="s" s="6">
        <v>707</v>
      </c>
      <c r="D402" t="s" s="6">
        <v>360</v>
      </c>
      <c r="E402" t="s" s="6">
        <v>708</v>
      </c>
      <c r="F402" s="7">
        <v>10</v>
      </c>
      <c r="G402" s="8">
        <f>H402/1.17</f>
        <v>72.64957264957265</v>
      </c>
      <c r="H402" s="8">
        <v>85</v>
      </c>
      <c r="I402" s="9">
        <f>H402*0.9354126</f>
        <v>79.510071</v>
      </c>
      <c r="J402" s="7">
        <f>I402/F402</f>
        <v>7.9510071</v>
      </c>
    </row>
    <row r="403" ht="16" customHeight="1">
      <c r="A403" t="s" s="2">
        <v>191</v>
      </c>
      <c r="B403" t="s" s="6">
        <v>569</v>
      </c>
      <c r="C403" t="s" s="6">
        <v>803</v>
      </c>
      <c r="D403" t="s" s="6">
        <v>804</v>
      </c>
      <c r="E403" t="s" s="6">
        <v>805</v>
      </c>
      <c r="F403" s="7">
        <v>10</v>
      </c>
      <c r="G403" s="8">
        <f>H403/1.17</f>
        <v>143.5897435897436</v>
      </c>
      <c r="H403" s="8">
        <v>168</v>
      </c>
      <c r="I403" s="9">
        <f>H403*0.9354126</f>
        <v>157.1493168</v>
      </c>
      <c r="J403" s="7">
        <f>I403/F403</f>
        <v>15.71493168</v>
      </c>
    </row>
    <row r="404" ht="16" customHeight="1">
      <c r="A404" t="s" s="2">
        <v>15</v>
      </c>
      <c r="B404" t="s" s="6">
        <v>569</v>
      </c>
      <c r="C404" t="s" s="6">
        <v>627</v>
      </c>
      <c r="D404" t="s" s="6">
        <v>628</v>
      </c>
      <c r="E404" t="s" s="6">
        <v>629</v>
      </c>
      <c r="F404" s="7">
        <v>60</v>
      </c>
      <c r="G404" s="8">
        <f>H404/1.17</f>
        <v>379.4871794871795</v>
      </c>
      <c r="H404" s="8">
        <v>444</v>
      </c>
      <c r="I404" s="9">
        <f>H404*0.9354126</f>
        <v>415.3231944</v>
      </c>
      <c r="J404" s="7">
        <f>I404/F404</f>
        <v>6.92205324</v>
      </c>
    </row>
    <row r="405" ht="16" customHeight="1">
      <c r="A405" t="s" s="2">
        <v>204</v>
      </c>
      <c r="B405" t="s" s="6">
        <v>569</v>
      </c>
      <c r="C405" t="s" s="6">
        <v>806</v>
      </c>
      <c r="D405" t="s" s="6">
        <v>360</v>
      </c>
      <c r="E405" t="s" s="6">
        <v>807</v>
      </c>
      <c r="F405" s="7">
        <v>10</v>
      </c>
      <c r="G405" s="8">
        <f>H405/1.17</f>
        <v>96.58119658119659</v>
      </c>
      <c r="H405" s="8">
        <v>113</v>
      </c>
      <c r="I405" s="9">
        <f>H405*0.9354126</f>
        <v>105.7016238</v>
      </c>
      <c r="J405" s="7">
        <f>I405/F405</f>
        <v>10.57016238</v>
      </c>
    </row>
    <row r="406" ht="16" customHeight="1">
      <c r="A406" t="s" s="2">
        <v>198</v>
      </c>
      <c r="B406" t="s" s="6">
        <v>569</v>
      </c>
      <c r="C406" t="s" s="6">
        <v>808</v>
      </c>
      <c r="D406" t="s" s="6">
        <v>809</v>
      </c>
      <c r="E406" t="s" s="6">
        <v>810</v>
      </c>
      <c r="F406" s="7">
        <v>10</v>
      </c>
      <c r="G406" s="8">
        <f>H406/1.17</f>
        <v>28.97435897435897</v>
      </c>
      <c r="H406" s="8">
        <v>33.9</v>
      </c>
      <c r="I406" s="9">
        <f>H406*0.9354126</f>
        <v>31.71048714</v>
      </c>
      <c r="J406" s="7">
        <f>I406/F406</f>
        <v>3.171048714</v>
      </c>
    </row>
    <row r="407" ht="16" customHeight="1">
      <c r="A407" t="s" s="2">
        <v>198</v>
      </c>
      <c r="B407" t="s" s="6">
        <v>569</v>
      </c>
      <c r="C407" t="s" s="6">
        <v>811</v>
      </c>
      <c r="D407" t="s" s="6">
        <v>812</v>
      </c>
      <c r="E407" t="s" s="6">
        <v>740</v>
      </c>
      <c r="F407" s="7">
        <v>10</v>
      </c>
      <c r="G407" s="8">
        <f>H407/1.17</f>
        <v>47.86324786324786</v>
      </c>
      <c r="H407" s="8">
        <v>56</v>
      </c>
      <c r="I407" s="9">
        <f>H407*0.9354126</f>
        <v>52.3831056</v>
      </c>
      <c r="J407" s="7">
        <f>I407/F407</f>
        <v>5.23831056</v>
      </c>
    </row>
    <row r="408" ht="16" customHeight="1">
      <c r="A408" t="s" s="2">
        <v>15</v>
      </c>
      <c r="B408" t="s" s="6">
        <v>569</v>
      </c>
      <c r="C408" t="s" s="6">
        <v>726</v>
      </c>
      <c r="D408" t="s" s="6">
        <v>360</v>
      </c>
      <c r="E408" t="s" s="6">
        <v>727</v>
      </c>
      <c r="F408" s="7">
        <v>20</v>
      </c>
      <c r="G408" s="8">
        <f>H408/1.17</f>
        <v>114.5299145299145</v>
      </c>
      <c r="H408" s="8">
        <v>134</v>
      </c>
      <c r="I408" s="9">
        <f>H408*0.9354126</f>
        <v>125.3452884</v>
      </c>
      <c r="J408" s="7">
        <f>I408/F408</f>
        <v>6.26726442</v>
      </c>
    </row>
    <row r="409" ht="16" customHeight="1">
      <c r="A409" t="s" s="2">
        <v>15</v>
      </c>
      <c r="B409" t="s" s="6">
        <v>569</v>
      </c>
      <c r="C409" t="s" s="6">
        <v>813</v>
      </c>
      <c r="D409" t="s" s="6">
        <v>814</v>
      </c>
      <c r="E409" t="s" s="6">
        <v>815</v>
      </c>
      <c r="F409" s="7">
        <v>10</v>
      </c>
      <c r="G409" s="8">
        <f>H409/1.17</f>
        <v>100.3418803418804</v>
      </c>
      <c r="H409" s="8">
        <v>117.4</v>
      </c>
      <c r="I409" s="9">
        <f>H409*0.9354126</f>
        <v>109.81743924</v>
      </c>
      <c r="J409" s="7">
        <f>I409/F409</f>
        <v>10.981743924</v>
      </c>
    </row>
    <row r="410" ht="16" customHeight="1">
      <c r="A410" t="s" s="2">
        <v>589</v>
      </c>
      <c r="B410" t="s" s="6">
        <v>569</v>
      </c>
      <c r="C410" t="s" s="6">
        <v>748</v>
      </c>
      <c r="D410" t="s" s="6">
        <v>591</v>
      </c>
      <c r="E410" t="s" s="6">
        <v>592</v>
      </c>
      <c r="F410" s="7">
        <v>20</v>
      </c>
      <c r="G410" s="8">
        <f>H410/1.17</f>
        <v>133.3333333333333</v>
      </c>
      <c r="H410" s="8">
        <v>156</v>
      </c>
      <c r="I410" s="9">
        <f>H410*0.9354126</f>
        <v>145.9243656</v>
      </c>
      <c r="J410" s="7">
        <f>I410/F410</f>
        <v>7.296218280000001</v>
      </c>
    </row>
    <row r="411" ht="16" customHeight="1">
      <c r="A411" t="s" s="2">
        <v>204</v>
      </c>
      <c r="B411" t="s" s="6">
        <v>569</v>
      </c>
      <c r="C411" t="s" s="6">
        <v>298</v>
      </c>
      <c r="D411" t="s" s="6">
        <v>299</v>
      </c>
      <c r="E411" t="s" s="6">
        <v>816</v>
      </c>
      <c r="F411" s="7">
        <v>10</v>
      </c>
      <c r="G411" s="8">
        <f>H411/1.17</f>
        <v>185.4700854700855</v>
      </c>
      <c r="H411" s="8">
        <v>217</v>
      </c>
      <c r="I411" s="9">
        <f>H411*0.9354126</f>
        <v>202.9845342</v>
      </c>
      <c r="J411" s="7">
        <f>I411/F411</f>
        <v>20.29845342</v>
      </c>
    </row>
    <row r="412" ht="16" customHeight="1">
      <c r="A412" t="s" s="2">
        <v>15</v>
      </c>
      <c r="B412" t="s" s="6">
        <v>569</v>
      </c>
      <c r="C412" t="s" s="6">
        <v>758</v>
      </c>
      <c r="D412" t="s" s="6">
        <v>759</v>
      </c>
      <c r="E412" t="s" s="6">
        <v>595</v>
      </c>
      <c r="F412" s="7">
        <v>20</v>
      </c>
      <c r="G412" s="8">
        <f>H412/1.17</f>
        <v>355.5555555555556</v>
      </c>
      <c r="H412" s="8">
        <v>416</v>
      </c>
      <c r="I412" s="9">
        <f>H412*0.9354126</f>
        <v>389.1316416</v>
      </c>
      <c r="J412" s="7">
        <f>I412/F412</f>
        <v>19.45658208</v>
      </c>
    </row>
    <row r="413" ht="16" customHeight="1">
      <c r="A413" t="s" s="2">
        <v>204</v>
      </c>
      <c r="B413" t="s" s="6">
        <v>569</v>
      </c>
      <c r="C413" t="s" s="6">
        <v>817</v>
      </c>
      <c r="D413" t="s" s="6">
        <v>818</v>
      </c>
      <c r="E413" t="s" s="6">
        <v>819</v>
      </c>
      <c r="F413" s="7">
        <v>10</v>
      </c>
      <c r="G413" s="8">
        <f>H413/1.17</f>
        <v>126.4957264957265</v>
      </c>
      <c r="H413" s="8">
        <v>148</v>
      </c>
      <c r="I413" s="9">
        <f>H413*0.9354126</f>
        <v>138.4410648</v>
      </c>
      <c r="J413" s="7">
        <f>I413/F413</f>
        <v>13.84410648</v>
      </c>
    </row>
    <row r="414" ht="16" customHeight="1">
      <c r="A414" t="s" s="2">
        <v>67</v>
      </c>
      <c r="B414" t="s" s="6">
        <v>569</v>
      </c>
      <c r="C414" t="s" s="6">
        <v>770</v>
      </c>
      <c r="D414" t="s" s="6">
        <v>276</v>
      </c>
      <c r="E414" t="s" s="6">
        <v>640</v>
      </c>
      <c r="F414" s="7">
        <v>50</v>
      </c>
      <c r="G414" s="8">
        <f>H414/1.17</f>
        <v>290.5982905982906</v>
      </c>
      <c r="H414" s="8">
        <v>340</v>
      </c>
      <c r="I414" s="9">
        <f>H414*0.9354126</f>
        <v>318.040284</v>
      </c>
      <c r="J414" s="7">
        <f>I414/F414</f>
        <v>6.360805679999999</v>
      </c>
    </row>
    <row r="415" ht="16" customHeight="1">
      <c r="A415" t="s" s="2">
        <v>589</v>
      </c>
      <c r="B415" t="s" s="6">
        <v>569</v>
      </c>
      <c r="C415" t="s" s="6">
        <v>748</v>
      </c>
      <c r="D415" t="s" s="6">
        <v>591</v>
      </c>
      <c r="E415" t="s" s="6">
        <v>592</v>
      </c>
      <c r="F415" s="7">
        <v>10</v>
      </c>
      <c r="G415" s="8">
        <f>H415/1.17</f>
        <v>66.66666666666667</v>
      </c>
      <c r="H415" s="8">
        <v>78</v>
      </c>
      <c r="I415" s="9">
        <f>H415*0.9354126</f>
        <v>72.96218280000001</v>
      </c>
      <c r="J415" s="7">
        <f>I415/F415</f>
        <v>7.296218280000001</v>
      </c>
    </row>
    <row r="416" ht="16" customHeight="1">
      <c r="A416" t="s" s="2">
        <v>15</v>
      </c>
      <c r="B416" t="s" s="6">
        <v>569</v>
      </c>
      <c r="C416" t="s" s="6">
        <v>739</v>
      </c>
      <c r="D416" t="s" s="6">
        <v>382</v>
      </c>
      <c r="E416" t="s" s="6">
        <v>740</v>
      </c>
      <c r="F416" s="7">
        <v>19</v>
      </c>
      <c r="G416" s="8">
        <f>H416/1.17</f>
        <v>987.3504273504275</v>
      </c>
      <c r="H416" s="8">
        <v>1155.2</v>
      </c>
      <c r="I416" s="9">
        <f>H416*0.9354126</f>
        <v>1080.58863552</v>
      </c>
      <c r="J416" s="7">
        <f>I416/F416</f>
        <v>56.87308608</v>
      </c>
    </row>
    <row r="417" ht="16" customHeight="1">
      <c r="A417" t="s" s="2">
        <v>563</v>
      </c>
      <c r="B417" t="s" s="6">
        <v>820</v>
      </c>
      <c r="C417" t="s" s="6">
        <v>565</v>
      </c>
      <c r="D417" t="s" s="6">
        <v>566</v>
      </c>
      <c r="E417" t="s" s="6">
        <v>567</v>
      </c>
      <c r="F417" s="7">
        <v>200</v>
      </c>
      <c r="G417" s="8">
        <v>6495.73</v>
      </c>
      <c r="H417" s="8">
        <f>G417*1.17</f>
        <v>7600.004099999999</v>
      </c>
      <c r="I417" s="9">
        <f>H417*0.9354126</f>
        <v>7109.139595191659</v>
      </c>
      <c r="J417" s="7">
        <f>I417/F417</f>
        <v>35.5456979759583</v>
      </c>
    </row>
    <row r="418" ht="16" customHeight="1">
      <c r="A418" t="s" s="2">
        <v>563</v>
      </c>
      <c r="B418" t="s" s="6">
        <v>820</v>
      </c>
      <c r="C418" t="s" s="6">
        <v>565</v>
      </c>
      <c r="D418" t="s" s="6">
        <v>568</v>
      </c>
      <c r="E418" t="s" s="6">
        <v>567</v>
      </c>
      <c r="F418" s="7">
        <v>200</v>
      </c>
      <c r="G418" s="8">
        <v>6495.73</v>
      </c>
      <c r="H418" s="8">
        <f>G418*1.17</f>
        <v>7600.004099999999</v>
      </c>
      <c r="I418" s="9">
        <f>H418*0.9354126</f>
        <v>7109.139595191659</v>
      </c>
      <c r="J418" s="7">
        <f>I418/F418</f>
        <v>35.5456979759583</v>
      </c>
    </row>
    <row r="419" ht="16" customHeight="1">
      <c r="A419" t="s" s="2">
        <v>563</v>
      </c>
      <c r="B419" t="s" s="6">
        <v>821</v>
      </c>
      <c r="C419" t="s" s="6">
        <v>565</v>
      </c>
      <c r="D419" t="s" s="6">
        <v>568</v>
      </c>
      <c r="E419" t="s" s="6">
        <v>567</v>
      </c>
      <c r="F419" s="7">
        <v>200</v>
      </c>
      <c r="G419" s="8">
        <v>5350.43</v>
      </c>
      <c r="H419" s="8">
        <f>G419*1.17</f>
        <v>6260.0031</v>
      </c>
      <c r="I419" s="9">
        <f>H419*0.9354126</f>
        <v>5855.685775779060</v>
      </c>
      <c r="J419" s="7">
        <f>I419/F419</f>
        <v>29.2784288788953</v>
      </c>
    </row>
    <row r="420" ht="16" customHeight="1">
      <c r="A420" t="s" s="2">
        <v>563</v>
      </c>
      <c r="B420" t="s" s="6">
        <v>822</v>
      </c>
      <c r="C420" t="s" s="6">
        <v>565</v>
      </c>
      <c r="D420" t="s" s="6">
        <v>568</v>
      </c>
      <c r="E420" t="s" s="6">
        <v>567</v>
      </c>
      <c r="F420" s="7">
        <v>300</v>
      </c>
      <c r="G420" s="8">
        <v>10256.41</v>
      </c>
      <c r="H420" s="8">
        <f>G420*1.17</f>
        <v>11999.9997</v>
      </c>
      <c r="I420" s="9">
        <f>H420*0.9354126</f>
        <v>11224.950919376219</v>
      </c>
      <c r="J420" s="7">
        <f>I420/F420</f>
        <v>37.4165030645874</v>
      </c>
    </row>
    <row r="421" ht="16" customHeight="1">
      <c r="A421" t="s" s="2">
        <v>823</v>
      </c>
      <c r="B421" t="s" s="6">
        <v>824</v>
      </c>
      <c r="C421" t="s" s="6">
        <v>825</v>
      </c>
      <c r="D421" t="s" s="6">
        <v>826</v>
      </c>
      <c r="E421" t="s" s="6">
        <v>827</v>
      </c>
      <c r="F421" s="7">
        <v>1</v>
      </c>
      <c r="G421" s="8">
        <v>359401.71</v>
      </c>
      <c r="H421" s="8">
        <f>G421*1.17</f>
        <v>420500.0007</v>
      </c>
      <c r="I421" s="9">
        <f>H421*0.9354126</f>
        <v>393340.9989547888</v>
      </c>
      <c r="J421" s="7">
        <f>I421/F421</f>
        <v>393340.9989547888</v>
      </c>
    </row>
    <row r="422" ht="16" customHeight="1">
      <c r="A422" t="s" s="2">
        <v>589</v>
      </c>
      <c r="B422" t="s" s="6">
        <v>828</v>
      </c>
      <c r="C422" t="s" s="6">
        <v>748</v>
      </c>
      <c r="D422" t="s" s="6">
        <v>591</v>
      </c>
      <c r="E422" t="s" s="6">
        <v>592</v>
      </c>
      <c r="F422" s="7">
        <v>2400</v>
      </c>
      <c r="G422" s="8">
        <v>55384.62</v>
      </c>
      <c r="H422" s="8">
        <f>G422*1.17</f>
        <v>64800.0054</v>
      </c>
      <c r="I422" s="9">
        <f>H422*0.9354126</f>
        <v>60614.741531228043</v>
      </c>
      <c r="J422" s="7">
        <f>I422/F422</f>
        <v>25.25614230467835</v>
      </c>
    </row>
    <row r="423" ht="16" customHeight="1">
      <c r="A423" t="s" s="2">
        <v>589</v>
      </c>
      <c r="B423" t="s" s="6">
        <v>828</v>
      </c>
      <c r="C423" t="s" s="6">
        <v>748</v>
      </c>
      <c r="D423" t="s" s="6">
        <v>591</v>
      </c>
      <c r="E423" t="s" s="6">
        <v>592</v>
      </c>
      <c r="F423" s="7">
        <v>1440</v>
      </c>
      <c r="G423" s="8">
        <v>13538.46</v>
      </c>
      <c r="H423" s="8">
        <f>G423*1.17</f>
        <v>15839.9982</v>
      </c>
      <c r="I423" s="9">
        <f>H423*0.9354126</f>
        <v>14816.933900257320</v>
      </c>
      <c r="J423" s="7">
        <f>I423/F423</f>
        <v>10.28953743073425</v>
      </c>
    </row>
    <row r="424" ht="16" customHeight="1">
      <c r="A424" t="s" s="2">
        <v>589</v>
      </c>
      <c r="B424" t="s" s="6">
        <v>829</v>
      </c>
      <c r="C424" t="s" s="6">
        <v>748</v>
      </c>
      <c r="D424" t="s" s="6">
        <v>591</v>
      </c>
      <c r="E424" t="s" s="6">
        <v>592</v>
      </c>
      <c r="F424" s="7">
        <v>240</v>
      </c>
      <c r="G424" s="8">
        <v>5641.03</v>
      </c>
      <c r="H424" s="8">
        <f>G424*1.17</f>
        <v>6600.005099999999</v>
      </c>
      <c r="I424" s="9">
        <f>H424*0.9354126</f>
        <v>6173.727930604260</v>
      </c>
      <c r="J424" s="7">
        <f>I424/F424</f>
        <v>25.72386637751775</v>
      </c>
    </row>
    <row r="425" ht="16" customHeight="1">
      <c r="A425" t="s" s="2">
        <v>589</v>
      </c>
      <c r="B425" t="s" s="6">
        <v>830</v>
      </c>
      <c r="C425" t="s" s="6">
        <v>748</v>
      </c>
      <c r="D425" t="s" s="6">
        <v>591</v>
      </c>
      <c r="E425" t="s" s="6">
        <v>592</v>
      </c>
      <c r="F425" s="7">
        <v>1600</v>
      </c>
      <c r="G425" s="8">
        <v>31452.99</v>
      </c>
      <c r="H425" s="8">
        <f>G425*1.17</f>
        <v>36799.9983</v>
      </c>
      <c r="I425" s="9">
        <f>H425*0.9354126</f>
        <v>34423.182089798582</v>
      </c>
      <c r="J425" s="7">
        <f>I425/F425</f>
        <v>21.51448880612411</v>
      </c>
    </row>
    <row r="426" ht="16" customHeight="1">
      <c r="A426" t="s" s="2">
        <v>589</v>
      </c>
      <c r="B426" t="s" s="6">
        <v>831</v>
      </c>
      <c r="C426" t="s" s="6">
        <v>748</v>
      </c>
      <c r="D426" t="s" s="6">
        <v>591</v>
      </c>
      <c r="E426" t="s" s="6">
        <v>592</v>
      </c>
      <c r="F426" s="7">
        <v>80</v>
      </c>
      <c r="G426" s="8">
        <v>1709.4</v>
      </c>
      <c r="H426" s="8">
        <f>G426*1.17</f>
        <v>1999.998</v>
      </c>
      <c r="I426" s="9">
        <f>H426*0.9354126</f>
        <v>1870.8233291748</v>
      </c>
      <c r="J426" s="7">
        <f>I426/F426</f>
        <v>23.385291614685</v>
      </c>
    </row>
    <row r="427" ht="16" customHeight="1">
      <c r="A427" t="s" s="2">
        <v>589</v>
      </c>
      <c r="B427" t="s" s="6">
        <v>832</v>
      </c>
      <c r="C427" t="s" s="6">
        <v>748</v>
      </c>
      <c r="D427" t="s" s="6">
        <v>591</v>
      </c>
      <c r="E427" t="s" s="6">
        <v>592</v>
      </c>
      <c r="F427" s="7">
        <v>160</v>
      </c>
      <c r="G427" s="8">
        <v>1504.27</v>
      </c>
      <c r="H427" s="8">
        <f>G427*1.17</f>
        <v>1759.9959</v>
      </c>
      <c r="I427" s="9">
        <f>H427*0.9354126</f>
        <v>1646.322340808340</v>
      </c>
      <c r="J427" s="7">
        <f>I427/F427</f>
        <v>10.28951463005212</v>
      </c>
    </row>
    <row r="428" ht="16" customHeight="1">
      <c r="A428" t="s" s="2">
        <v>81</v>
      </c>
      <c r="B428" t="s" s="6">
        <v>557</v>
      </c>
      <c r="C428" t="s" s="6">
        <v>833</v>
      </c>
      <c r="D428" t="s" s="6">
        <v>834</v>
      </c>
      <c r="E428" t="s" s="6">
        <v>402</v>
      </c>
      <c r="F428" s="7">
        <v>6000</v>
      </c>
      <c r="G428" s="8">
        <v>91230.77</v>
      </c>
      <c r="H428" s="8">
        <f>G428*1.17</f>
        <v>106740.0009</v>
      </c>
      <c r="I428" s="9">
        <f>H428*0.9354126</f>
        <v>99845.941765871350</v>
      </c>
      <c r="J428" s="7">
        <f>I428/F428</f>
        <v>16.64099029431189</v>
      </c>
    </row>
    <row r="429" ht="16" customHeight="1">
      <c r="A429" t="s" s="2">
        <v>81</v>
      </c>
      <c r="B429" t="s" s="6">
        <v>557</v>
      </c>
      <c r="C429" t="s" s="6">
        <v>833</v>
      </c>
      <c r="D429" t="s" s="6">
        <v>834</v>
      </c>
      <c r="E429" t="s" s="6">
        <v>402</v>
      </c>
      <c r="F429" s="7">
        <v>6000</v>
      </c>
      <c r="G429" s="8">
        <v>91230.77</v>
      </c>
      <c r="H429" s="8">
        <f>G429*1.17</f>
        <v>106740.0009</v>
      </c>
      <c r="I429" s="9">
        <f>H429*0.9354126</f>
        <v>99845.941765871350</v>
      </c>
      <c r="J429" s="7">
        <f>I429/F429</f>
        <v>16.64099029431189</v>
      </c>
    </row>
    <row r="430" ht="16" customHeight="1">
      <c r="A430" t="s" s="2">
        <v>835</v>
      </c>
      <c r="B430" t="s" s="6">
        <v>836</v>
      </c>
      <c r="C430" t="s" s="6">
        <v>837</v>
      </c>
      <c r="D430" t="s" s="6">
        <v>591</v>
      </c>
      <c r="E430" t="s" s="6">
        <v>838</v>
      </c>
      <c r="F430" s="7">
        <v>240</v>
      </c>
      <c r="G430" s="8">
        <v>5115.9</v>
      </c>
      <c r="H430" s="8">
        <f>G430*1.17</f>
        <v>5985.602999999999</v>
      </c>
      <c r="I430" s="9">
        <f>H430*0.9354126</f>
        <v>5599.008464797799</v>
      </c>
      <c r="J430" s="7">
        <f>I430/F430</f>
        <v>23.3292019366575</v>
      </c>
    </row>
    <row r="431" ht="16" customHeight="1">
      <c r="A431" t="s" s="2">
        <v>473</v>
      </c>
      <c r="B431" t="s" s="6">
        <v>836</v>
      </c>
      <c r="C431" t="s" s="6">
        <v>839</v>
      </c>
      <c r="D431" t="s" s="6">
        <v>840</v>
      </c>
      <c r="E431" t="s" s="6">
        <v>841</v>
      </c>
      <c r="F431" s="7">
        <v>100</v>
      </c>
      <c r="G431" s="8">
        <v>7328.21</v>
      </c>
      <c r="H431" s="8">
        <f>G431*1.17</f>
        <v>8574.0057</v>
      </c>
      <c r="I431" s="9">
        <f>H431*0.9354126</f>
        <v>8020.232964251820</v>
      </c>
      <c r="J431" s="7">
        <f>I431/F431</f>
        <v>80.20232964251819</v>
      </c>
    </row>
    <row r="432" ht="16" customHeight="1">
      <c r="A432" t="s" s="2">
        <v>842</v>
      </c>
      <c r="B432" t="s" s="6">
        <v>836</v>
      </c>
      <c r="C432" t="s" s="6">
        <v>843</v>
      </c>
      <c r="D432" t="s" s="6">
        <v>302</v>
      </c>
      <c r="E432" t="s" s="6">
        <v>844</v>
      </c>
      <c r="F432" s="7">
        <v>79</v>
      </c>
      <c r="G432" s="8">
        <v>7766.31</v>
      </c>
      <c r="H432" s="8">
        <f>G432*1.17</f>
        <v>9086.582699999999</v>
      </c>
      <c r="I432" s="9">
        <f>H432*0.9354126</f>
        <v>8499.703948522019</v>
      </c>
      <c r="J432" s="7">
        <f>I432/F432</f>
        <v>107.5911892217977</v>
      </c>
    </row>
    <row r="433" ht="16" customHeight="1">
      <c r="A433" t="s" s="2">
        <v>845</v>
      </c>
      <c r="B433" t="s" s="6">
        <v>836</v>
      </c>
      <c r="C433" t="s" s="6">
        <v>846</v>
      </c>
      <c r="D433" t="s" s="6">
        <v>847</v>
      </c>
      <c r="E433" t="s" s="6">
        <v>848</v>
      </c>
      <c r="F433" s="7">
        <v>50</v>
      </c>
      <c r="G433" s="8">
        <v>3734.62</v>
      </c>
      <c r="H433" s="8">
        <f>G433*1.17</f>
        <v>4369.5054</v>
      </c>
      <c r="I433" s="9">
        <f>H433*0.9354126</f>
        <v>4087.290406928040</v>
      </c>
      <c r="J433" s="7">
        <f>I433/F433</f>
        <v>81.7458081385608</v>
      </c>
    </row>
    <row r="434" ht="16" customHeight="1">
      <c r="A434" t="s" s="2">
        <v>835</v>
      </c>
      <c r="B434" t="s" s="6">
        <v>836</v>
      </c>
      <c r="C434" t="s" s="6">
        <v>837</v>
      </c>
      <c r="D434" t="s" s="6">
        <v>591</v>
      </c>
      <c r="E434" t="s" s="6">
        <v>838</v>
      </c>
      <c r="F434" s="7">
        <v>120</v>
      </c>
      <c r="G434" s="8">
        <v>2557.95</v>
      </c>
      <c r="H434" s="8">
        <f>G434*1.17</f>
        <v>2992.8015</v>
      </c>
      <c r="I434" s="9">
        <f>H434*0.9354126</f>
        <v>2799.5042323989</v>
      </c>
      <c r="J434" s="7">
        <f>I434/F434</f>
        <v>23.3292019366575</v>
      </c>
    </row>
    <row r="435" ht="16" customHeight="1">
      <c r="A435" t="s" s="2">
        <v>845</v>
      </c>
      <c r="B435" t="s" s="6">
        <v>836</v>
      </c>
      <c r="C435" t="s" s="6">
        <v>846</v>
      </c>
      <c r="D435" t="s" s="6">
        <v>847</v>
      </c>
      <c r="E435" t="s" s="6">
        <v>848</v>
      </c>
      <c r="F435" s="7">
        <v>20</v>
      </c>
      <c r="G435" s="8">
        <v>1493.85</v>
      </c>
      <c r="H435" s="8">
        <f>G435*1.17</f>
        <v>1747.8045</v>
      </c>
      <c r="I435" s="9">
        <f>H435*0.9354126</f>
        <v>1634.9183516367</v>
      </c>
      <c r="J435" s="7">
        <f>I435/F435</f>
        <v>81.74591758183499</v>
      </c>
    </row>
    <row r="436" ht="16" customHeight="1">
      <c r="A436" t="s" s="2">
        <v>15</v>
      </c>
      <c r="B436" t="s" s="6">
        <v>836</v>
      </c>
      <c r="C436" t="s" s="6">
        <v>849</v>
      </c>
      <c r="D436" t="s" s="6">
        <v>850</v>
      </c>
      <c r="E436" t="s" s="6">
        <v>851</v>
      </c>
      <c r="F436" s="7">
        <v>120</v>
      </c>
      <c r="G436" s="8">
        <v>2264.62</v>
      </c>
      <c r="H436" s="8">
        <f>G436*1.17</f>
        <v>2649.6054</v>
      </c>
      <c r="I436" s="9">
        <f>H436*0.9354126</f>
        <v>2478.474276188040</v>
      </c>
      <c r="J436" s="7">
        <f>I436/F436</f>
        <v>20.653952301567</v>
      </c>
    </row>
    <row r="437" ht="16" customHeight="1">
      <c r="A437" t="s" s="2">
        <v>835</v>
      </c>
      <c r="B437" t="s" s="6">
        <v>836</v>
      </c>
      <c r="C437" t="s" s="6">
        <v>837</v>
      </c>
      <c r="D437" t="s" s="6">
        <v>591</v>
      </c>
      <c r="E437" t="s" s="6">
        <v>838</v>
      </c>
      <c r="F437" s="7">
        <v>240</v>
      </c>
      <c r="G437" s="8">
        <v>5115.9</v>
      </c>
      <c r="H437" s="8">
        <f>G437*1.17</f>
        <v>5985.602999999999</v>
      </c>
      <c r="I437" s="9">
        <f>H437*0.9354126</f>
        <v>5599.008464797799</v>
      </c>
      <c r="J437" s="7">
        <f>I437/F437</f>
        <v>23.3292019366575</v>
      </c>
    </row>
    <row r="438" ht="16" customHeight="1">
      <c r="A438" t="s" s="2">
        <v>77</v>
      </c>
      <c r="B438" t="s" s="6">
        <v>836</v>
      </c>
      <c r="C438" t="s" s="6">
        <v>852</v>
      </c>
      <c r="D438" t="s" s="6">
        <v>853</v>
      </c>
      <c r="E438" t="s" s="6">
        <v>854</v>
      </c>
      <c r="F438" s="7">
        <v>180</v>
      </c>
      <c r="G438" s="8">
        <v>11298.46</v>
      </c>
      <c r="H438" s="8">
        <f>G438*1.17</f>
        <v>13219.1982</v>
      </c>
      <c r="I438" s="9">
        <f>H438*0.9354126</f>
        <v>12365.404558177319</v>
      </c>
      <c r="J438" s="7">
        <f>I438/F438</f>
        <v>68.696691989874</v>
      </c>
    </row>
    <row r="439" ht="16" customHeight="1">
      <c r="A439" t="s" s="2">
        <v>845</v>
      </c>
      <c r="B439" t="s" s="6">
        <v>836</v>
      </c>
      <c r="C439" t="s" s="6">
        <v>855</v>
      </c>
      <c r="D439" t="s" s="6">
        <v>856</v>
      </c>
      <c r="E439" t="s" s="6">
        <v>857</v>
      </c>
      <c r="F439" s="7">
        <v>1200</v>
      </c>
      <c r="G439" s="8">
        <v>65435.9</v>
      </c>
      <c r="H439" s="8">
        <f>G439*1.17</f>
        <v>76560.003</v>
      </c>
      <c r="I439" s="9">
        <f>H439*0.9354126</f>
        <v>71615.1914622378</v>
      </c>
      <c r="J439" s="7">
        <f>I439/F439</f>
        <v>59.67932621853149</v>
      </c>
    </row>
    <row r="440" ht="16" customHeight="1">
      <c r="A440" t="s" s="2">
        <v>845</v>
      </c>
      <c r="B440" t="s" s="6">
        <v>836</v>
      </c>
      <c r="C440" t="s" s="6">
        <v>858</v>
      </c>
      <c r="D440" t="s" s="6">
        <v>859</v>
      </c>
      <c r="E440" t="s" s="6">
        <v>860</v>
      </c>
      <c r="F440" s="7">
        <v>300</v>
      </c>
      <c r="G440" s="8">
        <v>13602.56</v>
      </c>
      <c r="H440" s="8">
        <f>G440*1.17</f>
        <v>15914.9952</v>
      </c>
      <c r="I440" s="9">
        <f>H440*0.9354126</f>
        <v>14887.087039019518</v>
      </c>
      <c r="J440" s="7">
        <f>I440/F440</f>
        <v>49.6236234633984</v>
      </c>
    </row>
    <row r="441" ht="16" customHeight="1">
      <c r="A441" t="s" s="2">
        <v>81</v>
      </c>
      <c r="B441" t="s" s="6">
        <v>836</v>
      </c>
      <c r="C441" t="s" s="6">
        <v>188</v>
      </c>
      <c r="D441" t="s" s="6">
        <v>189</v>
      </c>
      <c r="E441" t="s" s="6">
        <v>24</v>
      </c>
      <c r="F441" s="7">
        <v>1200</v>
      </c>
      <c r="G441" s="8">
        <v>21548.72</v>
      </c>
      <c r="H441" s="8">
        <f>G441*1.17</f>
        <v>25212.0024</v>
      </c>
      <c r="I441" s="9">
        <f>H441*0.9354126</f>
        <v>23583.624716190243</v>
      </c>
      <c r="J441" s="7">
        <f>I441/F441</f>
        <v>19.6530205968252</v>
      </c>
    </row>
    <row r="442" ht="16" customHeight="1">
      <c r="A442" t="s" s="2">
        <v>824</v>
      </c>
      <c r="B442" t="s" s="6">
        <v>836</v>
      </c>
      <c r="C442" t="s" s="6">
        <v>861</v>
      </c>
      <c r="D442" t="s" s="6">
        <v>862</v>
      </c>
      <c r="E442" t="s" s="6">
        <v>19</v>
      </c>
      <c r="F442" s="7">
        <v>300</v>
      </c>
      <c r="G442" s="8">
        <v>2566.67</v>
      </c>
      <c r="H442" s="8">
        <f>G442*1.17</f>
        <v>3003.0039</v>
      </c>
      <c r="I442" s="9">
        <f>H442*0.9354126</f>
        <v>2809.047685909140</v>
      </c>
      <c r="J442" s="7">
        <f>I442/F442</f>
        <v>9.363492286363799</v>
      </c>
    </row>
    <row r="443" ht="16" customHeight="1">
      <c r="A443" t="s" s="2">
        <v>863</v>
      </c>
      <c r="B443" t="s" s="6">
        <v>836</v>
      </c>
      <c r="C443" t="s" s="6">
        <v>864</v>
      </c>
      <c r="D443" t="s" s="6">
        <v>865</v>
      </c>
      <c r="E443" t="s" s="6">
        <v>597</v>
      </c>
      <c r="F443" s="7">
        <v>400</v>
      </c>
      <c r="G443" s="8">
        <v>15589.74</v>
      </c>
      <c r="H443" s="8">
        <f>G443*1.17</f>
        <v>18239.9958</v>
      </c>
      <c r="I443" s="9">
        <f>H443*0.9354126</f>
        <v>17061.921895267078</v>
      </c>
      <c r="J443" s="7">
        <f>I443/F443</f>
        <v>42.6548047381677</v>
      </c>
    </row>
    <row r="444" ht="16" customHeight="1">
      <c r="A444" t="s" s="2">
        <v>473</v>
      </c>
      <c r="B444" t="s" s="6">
        <v>836</v>
      </c>
      <c r="C444" t="s" s="6">
        <v>866</v>
      </c>
      <c r="D444" t="s" s="6">
        <v>867</v>
      </c>
      <c r="E444" t="s" s="6">
        <v>440</v>
      </c>
      <c r="F444" s="7">
        <v>200</v>
      </c>
      <c r="G444" s="8">
        <v>3268.38</v>
      </c>
      <c r="H444" s="8">
        <f>G444*1.17</f>
        <v>3824.0046</v>
      </c>
      <c r="I444" s="9">
        <f>H444*0.9354126</f>
        <v>3577.022085297960</v>
      </c>
      <c r="J444" s="7">
        <f>I444/F444</f>
        <v>17.8851104264898</v>
      </c>
    </row>
    <row r="445" ht="16" customHeight="1">
      <c r="A445" t="s" s="2">
        <v>473</v>
      </c>
      <c r="B445" t="s" s="6">
        <v>836</v>
      </c>
      <c r="C445" t="s" s="6">
        <v>868</v>
      </c>
      <c r="D445" t="s" s="6">
        <v>517</v>
      </c>
      <c r="E445" t="s" s="6">
        <v>869</v>
      </c>
      <c r="F445" s="7">
        <v>400</v>
      </c>
      <c r="G445" s="8">
        <v>5305.98</v>
      </c>
      <c r="H445" s="8">
        <f>G445*1.17</f>
        <v>6207.996599999999</v>
      </c>
      <c r="I445" s="9">
        <f>H445*0.9354126</f>
        <v>5807.038240397160</v>
      </c>
      <c r="J445" s="7">
        <f>I445/F445</f>
        <v>14.5175956009929</v>
      </c>
    </row>
    <row r="446" ht="16" customHeight="1">
      <c r="A446" t="s" s="2">
        <v>164</v>
      </c>
      <c r="B446" t="s" s="6">
        <v>836</v>
      </c>
      <c r="C446" t="s" s="6">
        <v>870</v>
      </c>
      <c r="D446" t="s" s="6">
        <v>166</v>
      </c>
      <c r="E446" t="s" s="6">
        <v>871</v>
      </c>
      <c r="F446" s="7">
        <v>60</v>
      </c>
      <c r="G446" s="8">
        <v>502.56</v>
      </c>
      <c r="H446" s="8">
        <f>G446*1.17</f>
        <v>587.9952</v>
      </c>
      <c r="I446" s="9">
        <f>H446*0.9354126</f>
        <v>550.0181188195199</v>
      </c>
      <c r="J446" s="7">
        <f>I446/F446</f>
        <v>9.166968646991998</v>
      </c>
    </row>
    <row r="447" ht="16" customHeight="1">
      <c r="A447" t="s" s="2">
        <v>845</v>
      </c>
      <c r="B447" t="s" s="6">
        <v>836</v>
      </c>
      <c r="C447" t="s" s="6">
        <v>872</v>
      </c>
      <c r="D447" t="s" s="6">
        <v>299</v>
      </c>
      <c r="E447" t="s" s="6">
        <v>873</v>
      </c>
      <c r="F447" s="7">
        <v>200</v>
      </c>
      <c r="G447" s="8">
        <v>11965.81</v>
      </c>
      <c r="H447" s="8">
        <f>G447*1.17</f>
        <v>13999.9977</v>
      </c>
      <c r="I447" s="9">
        <f>H447*0.9354126</f>
        <v>13095.774248551019</v>
      </c>
      <c r="J447" s="7">
        <f>I447/F447</f>
        <v>65.47887124275509</v>
      </c>
    </row>
    <row r="448" ht="16" customHeight="1">
      <c r="A448" t="s" s="2">
        <v>874</v>
      </c>
      <c r="B448" t="s" s="6">
        <v>836</v>
      </c>
      <c r="C448" t="s" s="6">
        <v>875</v>
      </c>
      <c r="D448" t="s" s="6">
        <v>605</v>
      </c>
      <c r="E448" t="s" s="6">
        <v>876</v>
      </c>
      <c r="F448" s="7">
        <v>200</v>
      </c>
      <c r="G448" s="8">
        <v>5656.41</v>
      </c>
      <c r="H448" s="8">
        <f>G448*1.17</f>
        <v>6617.999699999999</v>
      </c>
      <c r="I448" s="9">
        <f>H448*0.9354126</f>
        <v>6190.560306176219</v>
      </c>
      <c r="J448" s="7">
        <f>I448/F448</f>
        <v>30.9528015308811</v>
      </c>
    </row>
    <row r="449" ht="16" customHeight="1">
      <c r="A449" t="s" s="2">
        <v>81</v>
      </c>
      <c r="B449" t="s" s="6">
        <v>836</v>
      </c>
      <c r="C449" t="s" s="6">
        <v>877</v>
      </c>
      <c r="D449" t="s" s="6">
        <v>622</v>
      </c>
      <c r="E449" t="s" s="6">
        <v>878</v>
      </c>
      <c r="F449" s="7">
        <v>1500</v>
      </c>
      <c r="G449" s="8">
        <v>43038.46</v>
      </c>
      <c r="H449" s="8">
        <f>G449*1.17</f>
        <v>50354.998199999995</v>
      </c>
      <c r="I449" s="9">
        <f>H449*0.9354126</f>
        <v>47102.699789257320</v>
      </c>
      <c r="J449" s="7">
        <f>I449/F449</f>
        <v>31.40179985950488</v>
      </c>
    </row>
    <row r="450" ht="16" customHeight="1">
      <c r="A450" t="s" s="2">
        <v>879</v>
      </c>
      <c r="B450" t="s" s="6">
        <v>836</v>
      </c>
      <c r="C450" t="s" s="6">
        <v>880</v>
      </c>
      <c r="D450" t="s" s="6">
        <v>881</v>
      </c>
      <c r="E450" t="s" s="6">
        <v>253</v>
      </c>
      <c r="F450" s="7">
        <v>300</v>
      </c>
      <c r="G450" s="8">
        <v>5530.77</v>
      </c>
      <c r="H450" s="8">
        <f>G450*1.17</f>
        <v>6471.0009</v>
      </c>
      <c r="I450" s="9">
        <f>H450*0.9354126</f>
        <v>6053.055776471340</v>
      </c>
      <c r="J450" s="7">
        <f>I450/F450</f>
        <v>20.1768525882378</v>
      </c>
    </row>
    <row r="451" ht="16" customHeight="1">
      <c r="A451" t="s" s="2">
        <v>845</v>
      </c>
      <c r="B451" t="s" s="6">
        <v>836</v>
      </c>
      <c r="C451" t="s" s="6">
        <v>882</v>
      </c>
      <c r="D451" t="s" s="6">
        <v>883</v>
      </c>
      <c r="E451" t="s" s="6">
        <v>662</v>
      </c>
      <c r="F451" s="7">
        <v>150</v>
      </c>
      <c r="G451" s="8">
        <v>17315.38</v>
      </c>
      <c r="H451" s="8">
        <f>G451*1.17</f>
        <v>20258.9946</v>
      </c>
      <c r="I451" s="9">
        <f>H451*0.9354126</f>
        <v>18950.518812171958</v>
      </c>
      <c r="J451" s="7">
        <f>I451/F451</f>
        <v>126.3367920811464</v>
      </c>
    </row>
    <row r="452" ht="16" customHeight="1">
      <c r="A452" t="s" s="2">
        <v>81</v>
      </c>
      <c r="B452" t="s" s="6">
        <v>836</v>
      </c>
      <c r="C452" t="s" s="6">
        <v>884</v>
      </c>
      <c r="D452" t="s" s="6">
        <v>885</v>
      </c>
      <c r="E452" t="s" s="6">
        <v>886</v>
      </c>
      <c r="F452" s="7">
        <v>200</v>
      </c>
      <c r="G452" s="8">
        <v>6511.11</v>
      </c>
      <c r="H452" s="8">
        <f>G452*1.17</f>
        <v>7617.998699999999</v>
      </c>
      <c r="I452" s="9">
        <f>H452*0.9354126</f>
        <v>7125.971970763620</v>
      </c>
      <c r="J452" s="7">
        <f>I452/F452</f>
        <v>35.6298598538181</v>
      </c>
    </row>
    <row r="453" ht="16" customHeight="1">
      <c r="A453" t="s" s="2">
        <v>845</v>
      </c>
      <c r="B453" t="s" s="6">
        <v>836</v>
      </c>
      <c r="C453" t="s" s="6">
        <v>882</v>
      </c>
      <c r="D453" t="s" s="6">
        <v>883</v>
      </c>
      <c r="E453" t="s" s="6">
        <v>662</v>
      </c>
      <c r="F453" s="7">
        <v>100</v>
      </c>
      <c r="G453" s="8">
        <v>11543.59</v>
      </c>
      <c r="H453" s="8">
        <f>G453*1.17</f>
        <v>13506.0003</v>
      </c>
      <c r="I453" s="9">
        <f>H453*0.9354126</f>
        <v>12633.682856223781</v>
      </c>
      <c r="J453" s="7">
        <f>I453/F453</f>
        <v>126.3368285622378</v>
      </c>
    </row>
    <row r="454" ht="16" customHeight="1">
      <c r="A454" t="s" s="2">
        <v>81</v>
      </c>
      <c r="B454" t="s" s="6">
        <v>836</v>
      </c>
      <c r="C454" t="s" s="6">
        <v>877</v>
      </c>
      <c r="D454" t="s" s="6">
        <v>622</v>
      </c>
      <c r="E454" t="s" s="6">
        <v>878</v>
      </c>
      <c r="F454" s="7">
        <v>300</v>
      </c>
      <c r="G454" s="8">
        <v>8607.690000000001</v>
      </c>
      <c r="H454" s="8">
        <f>G454*1.17</f>
        <v>10070.9973</v>
      </c>
      <c r="I454" s="9">
        <f>H454*0.9354126</f>
        <v>9420.537768985980</v>
      </c>
      <c r="J454" s="7">
        <f>I454/F454</f>
        <v>31.4017925632866</v>
      </c>
    </row>
    <row r="455" ht="16" customHeight="1">
      <c r="A455" t="s" s="2">
        <v>473</v>
      </c>
      <c r="B455" t="s" s="6">
        <v>836</v>
      </c>
      <c r="C455" t="s" s="6">
        <v>866</v>
      </c>
      <c r="D455" t="s" s="6">
        <v>867</v>
      </c>
      <c r="E455" t="s" s="6">
        <v>440</v>
      </c>
      <c r="F455" s="7">
        <v>100</v>
      </c>
      <c r="G455" s="8">
        <v>1634.19</v>
      </c>
      <c r="H455" s="8">
        <f>G455*1.17</f>
        <v>1912.0023</v>
      </c>
      <c r="I455" s="9">
        <f>H455*0.9354126</f>
        <v>1788.511042648980</v>
      </c>
      <c r="J455" s="7">
        <f>I455/F455</f>
        <v>17.8851104264898</v>
      </c>
    </row>
    <row r="456" ht="16" customHeight="1">
      <c r="A456" t="s" s="2">
        <v>77</v>
      </c>
      <c r="B456" t="s" s="6">
        <v>836</v>
      </c>
      <c r="C456" t="s" s="6">
        <v>852</v>
      </c>
      <c r="D456" t="s" s="6">
        <v>853</v>
      </c>
      <c r="E456" t="s" s="6">
        <v>854</v>
      </c>
      <c r="F456" s="7">
        <v>15</v>
      </c>
      <c r="G456" s="8">
        <v>941.54</v>
      </c>
      <c r="H456" s="8">
        <f>G456*1.17</f>
        <v>1101.6018</v>
      </c>
      <c r="I456" s="9">
        <f>H456*0.9354126</f>
        <v>1030.452203902680</v>
      </c>
      <c r="J456" s="7">
        <f>I456/F456</f>
        <v>68.69681359351199</v>
      </c>
    </row>
    <row r="457" ht="16" customHeight="1">
      <c r="A457" t="s" s="2">
        <v>874</v>
      </c>
      <c r="B457" t="s" s="6">
        <v>836</v>
      </c>
      <c r="C457" t="s" s="6">
        <v>875</v>
      </c>
      <c r="D457" t="s" s="6">
        <v>605</v>
      </c>
      <c r="E457" t="s" s="6">
        <v>876</v>
      </c>
      <c r="F457" s="7">
        <v>100</v>
      </c>
      <c r="G457" s="8">
        <v>2828.21</v>
      </c>
      <c r="H457" s="8">
        <f>G457*1.17</f>
        <v>3309.0057</v>
      </c>
      <c r="I457" s="9">
        <f>H457*0.9354126</f>
        <v>3095.285625251820</v>
      </c>
      <c r="J457" s="7">
        <f>I457/F457</f>
        <v>30.9528562525182</v>
      </c>
    </row>
    <row r="458" ht="16" customHeight="1">
      <c r="A458" t="s" s="2">
        <v>879</v>
      </c>
      <c r="B458" t="s" s="6">
        <v>836</v>
      </c>
      <c r="C458" t="s" s="6">
        <v>880</v>
      </c>
      <c r="D458" t="s" s="6">
        <v>881</v>
      </c>
      <c r="E458" t="s" s="6">
        <v>253</v>
      </c>
      <c r="F458" s="7">
        <v>160</v>
      </c>
      <c r="G458" s="8">
        <v>4526.5</v>
      </c>
      <c r="H458" s="8">
        <f>G458*1.17</f>
        <v>5296.005</v>
      </c>
      <c r="I458" s="9">
        <f>H458*0.9354126</f>
        <v>4953.949806663</v>
      </c>
      <c r="J458" s="7">
        <f>I458/F458</f>
        <v>30.96218629164375</v>
      </c>
    </row>
    <row r="459" ht="16" customHeight="1">
      <c r="A459" t="s" s="2">
        <v>887</v>
      </c>
      <c r="B459" t="s" s="6">
        <v>836</v>
      </c>
      <c r="C459" t="s" s="6">
        <v>888</v>
      </c>
      <c r="D459" t="s" s="6">
        <v>889</v>
      </c>
      <c r="E459" t="s" s="6">
        <v>890</v>
      </c>
      <c r="F459" s="7">
        <v>600</v>
      </c>
      <c r="G459" s="8">
        <v>48353.85</v>
      </c>
      <c r="H459" s="8">
        <f>G459*1.17</f>
        <v>56574.0045</v>
      </c>
      <c r="I459" s="9">
        <f>H459*0.9354126</f>
        <v>52920.0366417567</v>
      </c>
      <c r="J459" s="7">
        <f>I459/F459</f>
        <v>88.2000610695945</v>
      </c>
    </row>
    <row r="460" ht="16" customHeight="1">
      <c r="A460" t="s" s="2">
        <v>845</v>
      </c>
      <c r="B460" t="s" s="6">
        <v>836</v>
      </c>
      <c r="C460" t="s" s="6">
        <v>882</v>
      </c>
      <c r="D460" t="s" s="6">
        <v>883</v>
      </c>
      <c r="E460" t="s" s="6">
        <v>662</v>
      </c>
      <c r="F460" s="7">
        <v>150</v>
      </c>
      <c r="G460" s="8">
        <v>17315.38</v>
      </c>
      <c r="H460" s="8">
        <f>G460*1.17</f>
        <v>20258.9946</v>
      </c>
      <c r="I460" s="9">
        <f>H460*0.9354126</f>
        <v>18950.518812171958</v>
      </c>
      <c r="J460" s="7">
        <f>I460/F460</f>
        <v>126.3367920811464</v>
      </c>
    </row>
    <row r="461" ht="16" customHeight="1">
      <c r="A461" t="s" s="2">
        <v>863</v>
      </c>
      <c r="B461" t="s" s="6">
        <v>836</v>
      </c>
      <c r="C461" t="s" s="6">
        <v>864</v>
      </c>
      <c r="D461" t="s" s="6">
        <v>865</v>
      </c>
      <c r="E461" t="s" s="6">
        <v>597</v>
      </c>
      <c r="F461" s="7">
        <v>500</v>
      </c>
      <c r="G461" s="8">
        <v>19487.18</v>
      </c>
      <c r="H461" s="8">
        <f>G461*1.17</f>
        <v>22800.0006</v>
      </c>
      <c r="I461" s="9">
        <f>H461*0.9354126</f>
        <v>21327.407841247561</v>
      </c>
      <c r="J461" s="7">
        <f>I461/F461</f>
        <v>42.65481568249512</v>
      </c>
    </row>
    <row r="462" ht="16" customHeight="1">
      <c r="A462" t="s" s="2">
        <v>879</v>
      </c>
      <c r="B462" t="s" s="6">
        <v>836</v>
      </c>
      <c r="C462" t="s" s="6">
        <v>880</v>
      </c>
      <c r="D462" t="s" s="6">
        <v>881</v>
      </c>
      <c r="E462" t="s" s="6">
        <v>253</v>
      </c>
      <c r="F462" s="7">
        <v>120</v>
      </c>
      <c r="G462" s="8">
        <v>3394.87</v>
      </c>
      <c r="H462" s="8">
        <f>G462*1.17</f>
        <v>3971.9979</v>
      </c>
      <c r="I462" s="9">
        <f>H462*0.9354126</f>
        <v>3715.456882833540</v>
      </c>
      <c r="J462" s="7">
        <f>I462/F462</f>
        <v>30.9621406902795</v>
      </c>
    </row>
    <row r="463" ht="16" customHeight="1">
      <c r="A463" t="s" s="2">
        <v>15</v>
      </c>
      <c r="B463" t="s" s="6">
        <v>836</v>
      </c>
      <c r="C463" t="s" s="6">
        <v>891</v>
      </c>
      <c r="D463" t="s" s="6">
        <v>892</v>
      </c>
      <c r="E463" t="s" s="6">
        <v>893</v>
      </c>
      <c r="F463" s="7">
        <v>200</v>
      </c>
      <c r="G463" s="8">
        <v>6220.51</v>
      </c>
      <c r="H463" s="8">
        <f>G463*1.17</f>
        <v>7277.9967</v>
      </c>
      <c r="I463" s="9">
        <f>H463*0.9354126</f>
        <v>6807.929815938420</v>
      </c>
      <c r="J463" s="7">
        <f>I463/F463</f>
        <v>34.0396490796921</v>
      </c>
    </row>
    <row r="464" ht="16" customHeight="1">
      <c r="A464" t="s" s="2">
        <v>77</v>
      </c>
      <c r="B464" t="s" s="6">
        <v>836</v>
      </c>
      <c r="C464" t="s" s="6">
        <v>894</v>
      </c>
      <c r="D464" t="s" s="6">
        <v>328</v>
      </c>
      <c r="E464" t="s" s="6">
        <v>895</v>
      </c>
      <c r="F464" s="7">
        <v>400</v>
      </c>
      <c r="G464" s="8">
        <v>28208.55</v>
      </c>
      <c r="H464" s="8">
        <f>G464*1.17</f>
        <v>33004.0035</v>
      </c>
      <c r="I464" s="9">
        <f>H464*0.9354126</f>
        <v>30872.3607243441</v>
      </c>
      <c r="J464" s="7">
        <f>I464/F464</f>
        <v>77.18090181086025</v>
      </c>
    </row>
    <row r="465" ht="16" customHeight="1">
      <c r="A465" t="s" s="2">
        <v>77</v>
      </c>
      <c r="B465" t="s" s="6">
        <v>836</v>
      </c>
      <c r="C465" t="s" s="6">
        <v>852</v>
      </c>
      <c r="D465" t="s" s="6">
        <v>853</v>
      </c>
      <c r="E465" t="s" s="6">
        <v>854</v>
      </c>
      <c r="F465" s="7">
        <v>105</v>
      </c>
      <c r="G465" s="8">
        <v>6590.77</v>
      </c>
      <c r="H465" s="8">
        <f>G465*1.17</f>
        <v>7711.2009</v>
      </c>
      <c r="I465" s="9">
        <f>H465*0.9354126</f>
        <v>7213.154482991340</v>
      </c>
      <c r="J465" s="7">
        <f>I465/F465</f>
        <v>68.69670936182229</v>
      </c>
    </row>
    <row r="466" ht="16" customHeight="1">
      <c r="A466" t="s" s="2">
        <v>10</v>
      </c>
      <c r="B466" t="s" s="6">
        <v>836</v>
      </c>
      <c r="C466" t="s" s="6">
        <v>327</v>
      </c>
      <c r="D466" t="s" s="6">
        <v>328</v>
      </c>
      <c r="E466" t="s" s="6">
        <v>895</v>
      </c>
      <c r="F466" s="7">
        <v>600</v>
      </c>
      <c r="G466" s="8">
        <v>11292.31</v>
      </c>
      <c r="H466" s="8">
        <f>G466*1.17</f>
        <v>13212.0027</v>
      </c>
      <c r="I466" s="9">
        <f>H466*0.9354126</f>
        <v>12358.673796814021</v>
      </c>
      <c r="J466" s="7">
        <f>I466/F466</f>
        <v>20.5977896613567</v>
      </c>
    </row>
    <row r="467" ht="16" customHeight="1">
      <c r="A467" t="s" s="2">
        <v>81</v>
      </c>
      <c r="B467" t="s" s="6">
        <v>836</v>
      </c>
      <c r="C467" t="s" s="6">
        <v>188</v>
      </c>
      <c r="D467" t="s" s="6">
        <v>189</v>
      </c>
      <c r="E467" t="s" s="6">
        <v>24</v>
      </c>
      <c r="F467" s="7">
        <v>2000</v>
      </c>
      <c r="G467" s="8">
        <v>35914.53</v>
      </c>
      <c r="H467" s="8">
        <f>G467*1.17</f>
        <v>42020.0001</v>
      </c>
      <c r="I467" s="9">
        <f>H467*0.9354126</f>
        <v>39306.037545541258</v>
      </c>
      <c r="J467" s="7">
        <f>I467/F467</f>
        <v>19.65301877277063</v>
      </c>
    </row>
    <row r="468" ht="16" customHeight="1">
      <c r="A468" t="s" s="2">
        <v>845</v>
      </c>
      <c r="B468" t="s" s="6">
        <v>836</v>
      </c>
      <c r="C468" t="s" s="6">
        <v>872</v>
      </c>
      <c r="D468" t="s" s="6">
        <v>299</v>
      </c>
      <c r="E468" t="s" s="6">
        <v>873</v>
      </c>
      <c r="F468" s="7">
        <v>100</v>
      </c>
      <c r="G468" s="8">
        <v>5982.91</v>
      </c>
      <c r="H468" s="8">
        <f>G468*1.17</f>
        <v>7000.0047</v>
      </c>
      <c r="I468" s="9">
        <f>H468*0.9354126</f>
        <v>6547.892596439220</v>
      </c>
      <c r="J468" s="7">
        <f>I468/F468</f>
        <v>65.4789259643922</v>
      </c>
    </row>
    <row r="469" ht="16" customHeight="1">
      <c r="A469" t="s" s="2">
        <v>845</v>
      </c>
      <c r="B469" t="s" s="6">
        <v>836</v>
      </c>
      <c r="C469" t="s" s="6">
        <v>896</v>
      </c>
      <c r="D469" t="s" s="6">
        <v>897</v>
      </c>
      <c r="E469" t="s" s="6">
        <v>898</v>
      </c>
      <c r="F469" s="7">
        <v>180</v>
      </c>
      <c r="G469" s="8">
        <v>9583.08</v>
      </c>
      <c r="H469" s="8">
        <f>G469*1.17</f>
        <v>11212.2036</v>
      </c>
      <c r="I469" s="9">
        <f>H469*0.9354126</f>
        <v>10488.036521205360</v>
      </c>
      <c r="J469" s="7">
        <f>I469/F469</f>
        <v>58.266869562252</v>
      </c>
    </row>
    <row r="470" ht="16" customHeight="1">
      <c r="A470" t="s" s="2">
        <v>824</v>
      </c>
      <c r="B470" t="s" s="6">
        <v>836</v>
      </c>
      <c r="C470" t="s" s="6">
        <v>861</v>
      </c>
      <c r="D470" t="s" s="6">
        <v>862</v>
      </c>
      <c r="E470" t="s" s="6">
        <v>19</v>
      </c>
      <c r="F470" s="7">
        <v>50</v>
      </c>
      <c r="G470" s="8">
        <v>427.78</v>
      </c>
      <c r="H470" s="8">
        <f>G470*1.17</f>
        <v>500.5025999999999</v>
      </c>
      <c r="I470" s="9">
        <f>H470*0.9354126</f>
        <v>468.1764383727599</v>
      </c>
      <c r="J470" s="7">
        <f>I470/F470</f>
        <v>9.363528767455199</v>
      </c>
    </row>
    <row r="471" ht="16" customHeight="1">
      <c r="A471" t="s" s="2">
        <v>845</v>
      </c>
      <c r="B471" t="s" s="6">
        <v>836</v>
      </c>
      <c r="C471" t="s" s="6">
        <v>899</v>
      </c>
      <c r="D471" t="s" s="6">
        <v>900</v>
      </c>
      <c r="E471" t="s" s="6">
        <v>898</v>
      </c>
      <c r="F471" s="7">
        <v>60</v>
      </c>
      <c r="G471" s="8">
        <v>3364.1</v>
      </c>
      <c r="H471" s="8">
        <f>G471*1.17</f>
        <v>3935.997</v>
      </c>
      <c r="I471" s="9">
        <f>H471*0.9354126</f>
        <v>3681.7811873622</v>
      </c>
      <c r="J471" s="7">
        <f>I471/F471</f>
        <v>61.363019789370</v>
      </c>
    </row>
    <row r="472" ht="16" customHeight="1">
      <c r="A472" t="s" s="2">
        <v>845</v>
      </c>
      <c r="B472" t="s" s="6">
        <v>836</v>
      </c>
      <c r="C472" t="s" s="6">
        <v>882</v>
      </c>
      <c r="D472" t="s" s="6">
        <v>883</v>
      </c>
      <c r="E472" t="s" s="6">
        <v>662</v>
      </c>
      <c r="F472" s="7">
        <v>150</v>
      </c>
      <c r="G472" s="8">
        <v>17315.38</v>
      </c>
      <c r="H472" s="8">
        <f>G472*1.17</f>
        <v>20258.9946</v>
      </c>
      <c r="I472" s="9">
        <f>H472*0.9354126</f>
        <v>18950.518812171958</v>
      </c>
      <c r="J472" s="7">
        <f>I472/F472</f>
        <v>126.3367920811464</v>
      </c>
    </row>
    <row r="473" ht="16" customHeight="1">
      <c r="A473" t="s" s="2">
        <v>845</v>
      </c>
      <c r="B473" t="s" s="6">
        <v>836</v>
      </c>
      <c r="C473" t="s" s="6">
        <v>901</v>
      </c>
      <c r="D473" t="s" s="6">
        <v>138</v>
      </c>
      <c r="E473" t="s" s="6">
        <v>902</v>
      </c>
      <c r="F473" s="7">
        <v>200</v>
      </c>
      <c r="G473" s="8">
        <v>39977.78</v>
      </c>
      <c r="H473" s="8">
        <f>G473*1.17</f>
        <v>46774.002599999993</v>
      </c>
      <c r="I473" s="9">
        <f>H473*0.9354126</f>
        <v>43752.991384472756</v>
      </c>
      <c r="J473" s="7">
        <f>I473/F473</f>
        <v>218.7649569223638</v>
      </c>
    </row>
    <row r="474" ht="16" customHeight="1">
      <c r="A474" t="s" s="2">
        <v>81</v>
      </c>
      <c r="B474" t="s" s="6">
        <v>836</v>
      </c>
      <c r="C474" t="s" s="6">
        <v>884</v>
      </c>
      <c r="D474" t="s" s="6">
        <v>903</v>
      </c>
      <c r="E474" t="s" s="6">
        <v>886</v>
      </c>
      <c r="F474" s="7">
        <v>200</v>
      </c>
      <c r="G474" s="8">
        <v>6511.11</v>
      </c>
      <c r="H474" s="8">
        <f>G474*1.17</f>
        <v>7617.998699999999</v>
      </c>
      <c r="I474" s="9">
        <f>H474*0.9354126</f>
        <v>7125.971970763620</v>
      </c>
      <c r="J474" s="7">
        <f>I474/F474</f>
        <v>35.6298598538181</v>
      </c>
    </row>
    <row r="475" ht="16" customHeight="1">
      <c r="A475" t="s" s="2">
        <v>81</v>
      </c>
      <c r="B475" t="s" s="6">
        <v>836</v>
      </c>
      <c r="C475" t="s" s="6">
        <v>877</v>
      </c>
      <c r="D475" t="s" s="6">
        <v>622</v>
      </c>
      <c r="E475" t="s" s="6">
        <v>878</v>
      </c>
      <c r="F475" s="7">
        <v>1200</v>
      </c>
      <c r="G475" s="8">
        <v>34430.77</v>
      </c>
      <c r="H475" s="8">
        <f>G475*1.17</f>
        <v>40284.000899999992</v>
      </c>
      <c r="I475" s="9">
        <f>H475*0.9354126</f>
        <v>37682.162020271331</v>
      </c>
      <c r="J475" s="7">
        <f>I475/F475</f>
        <v>31.40180168355944</v>
      </c>
    </row>
    <row r="476" ht="16" customHeight="1">
      <c r="A476" t="s" s="2">
        <v>164</v>
      </c>
      <c r="B476" t="s" s="6">
        <v>836</v>
      </c>
      <c r="C476" t="s" s="6">
        <v>870</v>
      </c>
      <c r="D476" t="s" s="6">
        <v>166</v>
      </c>
      <c r="E476" t="s" s="6">
        <v>871</v>
      </c>
      <c r="F476" s="7">
        <v>30</v>
      </c>
      <c r="G476" s="8">
        <v>251.28</v>
      </c>
      <c r="H476" s="8">
        <f>G476*1.17</f>
        <v>293.9976</v>
      </c>
      <c r="I476" s="9">
        <f>H476*0.9354126</f>
        <v>275.009059409760</v>
      </c>
      <c r="J476" s="7">
        <f>I476/F476</f>
        <v>9.166968646991998</v>
      </c>
    </row>
    <row r="477" ht="16" customHeight="1">
      <c r="A477" t="s" s="2">
        <v>904</v>
      </c>
      <c r="B477" t="s" s="6">
        <v>836</v>
      </c>
      <c r="C477" t="s" s="6">
        <v>905</v>
      </c>
      <c r="D477" t="s" s="6">
        <v>906</v>
      </c>
      <c r="E477" t="s" s="6">
        <v>871</v>
      </c>
      <c r="F477" s="7">
        <v>20</v>
      </c>
      <c r="G477" s="8">
        <v>112.82</v>
      </c>
      <c r="H477" s="8">
        <f>G477*1.17</f>
        <v>131.9994</v>
      </c>
      <c r="I477" s="9">
        <f>H477*0.9354126</f>
        <v>123.473901952440</v>
      </c>
      <c r="J477" s="7">
        <f>I477/F477</f>
        <v>6.173695097622</v>
      </c>
    </row>
    <row r="478" ht="16" customHeight="1">
      <c r="A478" t="s" s="2">
        <v>879</v>
      </c>
      <c r="B478" t="s" s="6">
        <v>836</v>
      </c>
      <c r="C478" t="s" s="6">
        <v>880</v>
      </c>
      <c r="D478" t="s" s="6">
        <v>881</v>
      </c>
      <c r="E478" t="s" s="6">
        <v>253</v>
      </c>
      <c r="F478" s="7">
        <v>300</v>
      </c>
      <c r="G478" s="8">
        <v>5530.77</v>
      </c>
      <c r="H478" s="8">
        <f>G478*1.17</f>
        <v>6471.0009</v>
      </c>
      <c r="I478" s="9">
        <f>H478*0.9354126</f>
        <v>6053.055776471340</v>
      </c>
      <c r="J478" s="7">
        <f>I478/F478</f>
        <v>20.1768525882378</v>
      </c>
    </row>
    <row r="479" ht="16" customHeight="1">
      <c r="A479" t="s" s="2">
        <v>77</v>
      </c>
      <c r="B479" t="s" s="6">
        <v>836</v>
      </c>
      <c r="C479" t="s" s="6">
        <v>852</v>
      </c>
      <c r="D479" t="s" s="6">
        <v>853</v>
      </c>
      <c r="E479" t="s" s="6">
        <v>854</v>
      </c>
      <c r="F479" s="7">
        <v>30</v>
      </c>
      <c r="G479" s="8">
        <v>1883.08</v>
      </c>
      <c r="H479" s="8">
        <f>G479*1.17</f>
        <v>2203.2036</v>
      </c>
      <c r="I479" s="9">
        <f>H479*0.9354126</f>
        <v>2060.904407805360</v>
      </c>
      <c r="J479" s="7">
        <f>I479/F479</f>
        <v>68.69681359351199</v>
      </c>
    </row>
    <row r="480" ht="16" customHeight="1">
      <c r="A480" t="s" s="2">
        <v>473</v>
      </c>
      <c r="B480" t="s" s="6">
        <v>836</v>
      </c>
      <c r="C480" t="s" s="6">
        <v>866</v>
      </c>
      <c r="D480" t="s" s="6">
        <v>867</v>
      </c>
      <c r="E480" t="s" s="6">
        <v>440</v>
      </c>
      <c r="F480" s="7">
        <v>30</v>
      </c>
      <c r="G480" s="8">
        <v>490.26</v>
      </c>
      <c r="H480" s="8">
        <f>G480*1.17</f>
        <v>573.6042</v>
      </c>
      <c r="I480" s="9">
        <f>H480*0.9354126</f>
        <v>536.556596092920</v>
      </c>
      <c r="J480" s="7">
        <f>I480/F480</f>
        <v>17.885219869764</v>
      </c>
    </row>
    <row r="481" ht="16" customHeight="1">
      <c r="A481" t="s" s="2">
        <v>77</v>
      </c>
      <c r="B481" t="s" s="6">
        <v>836</v>
      </c>
      <c r="C481" t="s" s="6">
        <v>852</v>
      </c>
      <c r="D481" t="s" s="6">
        <v>853</v>
      </c>
      <c r="E481" t="s" s="6">
        <v>854</v>
      </c>
      <c r="F481" s="7">
        <v>150</v>
      </c>
      <c r="G481" s="8">
        <v>9415.379999999999</v>
      </c>
      <c r="H481" s="8">
        <f>G481*1.17</f>
        <v>11015.9946</v>
      </c>
      <c r="I481" s="9">
        <f>H481*0.9354126</f>
        <v>10304.500150371960</v>
      </c>
      <c r="J481" s="7">
        <f>I481/F481</f>
        <v>68.69666766914639</v>
      </c>
    </row>
    <row r="482" ht="16" customHeight="1">
      <c r="A482" t="s" s="2">
        <v>845</v>
      </c>
      <c r="B482" t="s" s="6">
        <v>836</v>
      </c>
      <c r="C482" t="s" s="6">
        <v>855</v>
      </c>
      <c r="D482" t="s" s="6">
        <v>856</v>
      </c>
      <c r="E482" t="s" s="6">
        <v>857</v>
      </c>
      <c r="F482" s="7">
        <v>1200</v>
      </c>
      <c r="G482" s="8">
        <v>65435.9</v>
      </c>
      <c r="H482" s="8">
        <f>G482*1.17</f>
        <v>76560.003</v>
      </c>
      <c r="I482" s="9">
        <f>H482*0.9354126</f>
        <v>71615.1914622378</v>
      </c>
      <c r="J482" s="7">
        <f>I482/F482</f>
        <v>59.67932621853149</v>
      </c>
    </row>
    <row r="483" ht="16" customHeight="1">
      <c r="A483" t="s" s="2">
        <v>10</v>
      </c>
      <c r="B483" t="s" s="6">
        <v>836</v>
      </c>
      <c r="C483" t="s" s="6">
        <v>327</v>
      </c>
      <c r="D483" t="s" s="6">
        <v>328</v>
      </c>
      <c r="E483" t="s" s="6">
        <v>895</v>
      </c>
      <c r="F483" s="7">
        <v>400</v>
      </c>
      <c r="G483" s="8">
        <v>7528.21</v>
      </c>
      <c r="H483" s="8">
        <f>G483*1.17</f>
        <v>8808.0057</v>
      </c>
      <c r="I483" s="9">
        <f>H483*0.9354126</f>
        <v>8239.119512651820</v>
      </c>
      <c r="J483" s="7">
        <f>I483/F483</f>
        <v>20.59779878162955</v>
      </c>
    </row>
    <row r="484" ht="16" customHeight="1">
      <c r="A484" t="s" s="2">
        <v>81</v>
      </c>
      <c r="B484" t="s" s="6">
        <v>836</v>
      </c>
      <c r="C484" t="s" s="6">
        <v>188</v>
      </c>
      <c r="D484" t="s" s="6">
        <v>189</v>
      </c>
      <c r="E484" t="s" s="6">
        <v>24</v>
      </c>
      <c r="F484" s="7">
        <v>1600</v>
      </c>
      <c r="G484" s="8">
        <v>28731.62</v>
      </c>
      <c r="H484" s="8">
        <f>G484*1.17</f>
        <v>33615.9954</v>
      </c>
      <c r="I484" s="9">
        <f>H484*0.9354126</f>
        <v>31444.825658702041</v>
      </c>
      <c r="J484" s="7">
        <f>I484/F484</f>
        <v>19.65301603668878</v>
      </c>
    </row>
    <row r="485" ht="16" customHeight="1">
      <c r="A485" t="s" s="2">
        <v>824</v>
      </c>
      <c r="B485" t="s" s="6">
        <v>836</v>
      </c>
      <c r="C485" t="s" s="6">
        <v>861</v>
      </c>
      <c r="D485" t="s" s="6">
        <v>862</v>
      </c>
      <c r="E485" t="s" s="6">
        <v>19</v>
      </c>
      <c r="F485" s="7">
        <v>200</v>
      </c>
      <c r="G485" s="8">
        <v>1711.11</v>
      </c>
      <c r="H485" s="8">
        <f>G485*1.17</f>
        <v>2001.9987</v>
      </c>
      <c r="I485" s="9">
        <f>H485*0.9354126</f>
        <v>1872.694809163620</v>
      </c>
      <c r="J485" s="7">
        <f>I485/F485</f>
        <v>9.3634740458181</v>
      </c>
    </row>
    <row r="486" ht="16" customHeight="1">
      <c r="A486" t="s" s="2">
        <v>473</v>
      </c>
      <c r="B486" t="s" s="6">
        <v>836</v>
      </c>
      <c r="C486" t="s" s="6">
        <v>866</v>
      </c>
      <c r="D486" t="s" s="6">
        <v>867</v>
      </c>
      <c r="E486" t="s" s="6">
        <v>440</v>
      </c>
      <c r="F486" s="7">
        <v>100</v>
      </c>
      <c r="G486" s="8">
        <v>1634.19</v>
      </c>
      <c r="H486" s="8">
        <f>G486*1.17</f>
        <v>1912.0023</v>
      </c>
      <c r="I486" s="9">
        <f>H486*0.9354126</f>
        <v>1788.511042648980</v>
      </c>
      <c r="J486" s="7">
        <f>I486/F486</f>
        <v>17.8851104264898</v>
      </c>
    </row>
    <row r="487" ht="16" customHeight="1">
      <c r="A487" t="s" s="2">
        <v>863</v>
      </c>
      <c r="B487" t="s" s="6">
        <v>836</v>
      </c>
      <c r="C487" t="s" s="6">
        <v>864</v>
      </c>
      <c r="D487" t="s" s="6">
        <v>865</v>
      </c>
      <c r="E487" t="s" s="6">
        <v>597</v>
      </c>
      <c r="F487" s="7">
        <v>500</v>
      </c>
      <c r="G487" s="8">
        <v>19487.18</v>
      </c>
      <c r="H487" s="8">
        <f>G487*1.17</f>
        <v>22800.0006</v>
      </c>
      <c r="I487" s="9">
        <f>H487*0.9354126</f>
        <v>21327.407841247561</v>
      </c>
      <c r="J487" s="7">
        <f>I487/F487</f>
        <v>42.65481568249512</v>
      </c>
    </row>
    <row r="488" ht="16" customHeight="1">
      <c r="A488" t="s" s="2">
        <v>907</v>
      </c>
      <c r="B488" t="s" s="6">
        <v>836</v>
      </c>
      <c r="C488" t="s" s="6">
        <v>908</v>
      </c>
      <c r="D488" t="s" s="6">
        <v>909</v>
      </c>
      <c r="E488" t="s" s="6">
        <v>910</v>
      </c>
      <c r="F488" s="7">
        <v>360</v>
      </c>
      <c r="G488" s="8">
        <v>31600</v>
      </c>
      <c r="H488" s="8">
        <f>G488*1.17</f>
        <v>36972</v>
      </c>
      <c r="I488" s="9">
        <f>H488*0.9354126</f>
        <v>34584.0746472</v>
      </c>
      <c r="J488" s="7">
        <f>I488/F488</f>
        <v>96.06687402000001</v>
      </c>
    </row>
    <row r="489" ht="16" customHeight="1">
      <c r="A489" t="s" s="2">
        <v>874</v>
      </c>
      <c r="B489" t="s" s="6">
        <v>836</v>
      </c>
      <c r="C489" t="s" s="6">
        <v>875</v>
      </c>
      <c r="D489" t="s" s="6">
        <v>605</v>
      </c>
      <c r="E489" t="s" s="6">
        <v>876</v>
      </c>
      <c r="F489" s="7">
        <v>100</v>
      </c>
      <c r="G489" s="8">
        <v>2828.21</v>
      </c>
      <c r="H489" s="8">
        <f>G489*1.17</f>
        <v>3309.0057</v>
      </c>
      <c r="I489" s="9">
        <f>H489*0.9354126</f>
        <v>3095.285625251820</v>
      </c>
      <c r="J489" s="7">
        <f>I489/F489</f>
        <v>30.9528562525182</v>
      </c>
    </row>
    <row r="490" ht="16" customHeight="1">
      <c r="A490" t="s" s="2">
        <v>879</v>
      </c>
      <c r="B490" t="s" s="6">
        <v>836</v>
      </c>
      <c r="C490" t="s" s="6">
        <v>880</v>
      </c>
      <c r="D490" t="s" s="6">
        <v>881</v>
      </c>
      <c r="E490" t="s" s="6">
        <v>253</v>
      </c>
      <c r="F490" s="7">
        <v>160</v>
      </c>
      <c r="G490" s="8">
        <v>4526.5</v>
      </c>
      <c r="H490" s="8">
        <f>G490*1.17</f>
        <v>5296.005</v>
      </c>
      <c r="I490" s="9">
        <f>H490*0.9354126</f>
        <v>4953.949806663</v>
      </c>
      <c r="J490" s="7">
        <f>I490/F490</f>
        <v>30.96218629164375</v>
      </c>
    </row>
    <row r="491" ht="16" customHeight="1">
      <c r="A491" t="s" s="2">
        <v>15</v>
      </c>
      <c r="B491" t="s" s="6">
        <v>836</v>
      </c>
      <c r="C491" t="s" s="6">
        <v>891</v>
      </c>
      <c r="D491" t="s" s="6">
        <v>892</v>
      </c>
      <c r="E491" t="s" s="6">
        <v>893</v>
      </c>
      <c r="F491" s="7">
        <v>200</v>
      </c>
      <c r="G491" s="8">
        <v>6220.51</v>
      </c>
      <c r="H491" s="8">
        <f>G491*1.17</f>
        <v>7277.9967</v>
      </c>
      <c r="I491" s="9">
        <f>H491*0.9354126</f>
        <v>6807.929815938420</v>
      </c>
      <c r="J491" s="7">
        <f>I491/F491</f>
        <v>34.0396490796921</v>
      </c>
    </row>
    <row r="492" ht="16" customHeight="1">
      <c r="A492" t="s" s="2">
        <v>77</v>
      </c>
      <c r="B492" t="s" s="6">
        <v>836</v>
      </c>
      <c r="C492" t="s" s="6">
        <v>894</v>
      </c>
      <c r="D492" t="s" s="6">
        <v>328</v>
      </c>
      <c r="E492" t="s" s="6">
        <v>895</v>
      </c>
      <c r="F492" s="7">
        <v>400</v>
      </c>
      <c r="G492" s="8">
        <v>28208.55</v>
      </c>
      <c r="H492" s="8">
        <f>G492*1.17</f>
        <v>33004.0035</v>
      </c>
      <c r="I492" s="9">
        <f>H492*0.9354126</f>
        <v>30872.3607243441</v>
      </c>
      <c r="J492" s="7">
        <f>I492/F492</f>
        <v>77.18090181086025</v>
      </c>
    </row>
    <row r="493" ht="16" customHeight="1">
      <c r="A493" t="s" s="2">
        <v>845</v>
      </c>
      <c r="B493" t="s" s="6">
        <v>836</v>
      </c>
      <c r="C493" t="s" s="6">
        <v>899</v>
      </c>
      <c r="D493" t="s" s="6">
        <v>900</v>
      </c>
      <c r="E493" t="s" s="6">
        <v>898</v>
      </c>
      <c r="F493" s="7">
        <v>360</v>
      </c>
      <c r="G493" s="8">
        <v>20184.62</v>
      </c>
      <c r="H493" s="8">
        <f>G493*1.17</f>
        <v>23616.0054</v>
      </c>
      <c r="I493" s="9">
        <f>H493*0.9354126</f>
        <v>22090.709012828040</v>
      </c>
      <c r="J493" s="7">
        <f>I493/F493</f>
        <v>61.363080591189</v>
      </c>
    </row>
    <row r="494" ht="16" customHeight="1">
      <c r="A494" t="s" s="2">
        <v>911</v>
      </c>
      <c r="B494" t="s" s="6">
        <v>836</v>
      </c>
      <c r="C494" t="s" s="6">
        <v>912</v>
      </c>
      <c r="D494" t="s" s="6">
        <v>913</v>
      </c>
      <c r="E494" t="s" s="6">
        <v>914</v>
      </c>
      <c r="F494" s="7">
        <v>1000</v>
      </c>
      <c r="G494" s="8">
        <v>15478.63</v>
      </c>
      <c r="H494" s="8">
        <f>G494*1.17</f>
        <v>18109.9971</v>
      </c>
      <c r="I494" s="9">
        <f>H494*0.9354126</f>
        <v>16940.319473303458</v>
      </c>
      <c r="J494" s="7">
        <f>I494/F494</f>
        <v>16.94031947330346</v>
      </c>
    </row>
    <row r="495" ht="16" customHeight="1">
      <c r="A495" t="s" s="2">
        <v>911</v>
      </c>
      <c r="B495" t="s" s="6">
        <v>836</v>
      </c>
      <c r="C495" t="s" s="6">
        <v>912</v>
      </c>
      <c r="D495" t="s" s="6">
        <v>913</v>
      </c>
      <c r="E495" t="s" s="6">
        <v>914</v>
      </c>
      <c r="F495" s="7">
        <v>1000</v>
      </c>
      <c r="G495" s="8">
        <v>15478.63</v>
      </c>
      <c r="H495" s="8">
        <f>G495*1.17</f>
        <v>18109.9971</v>
      </c>
      <c r="I495" s="9">
        <f>H495*0.9354126</f>
        <v>16940.319473303458</v>
      </c>
      <c r="J495" s="7">
        <f>I495/F495</f>
        <v>16.94031947330346</v>
      </c>
    </row>
    <row r="496" ht="16" customHeight="1">
      <c r="A496" t="s" s="2">
        <v>845</v>
      </c>
      <c r="B496" t="s" s="6">
        <v>836</v>
      </c>
      <c r="C496" t="s" s="6">
        <v>855</v>
      </c>
      <c r="D496" t="s" s="6">
        <v>856</v>
      </c>
      <c r="E496" t="s" s="6">
        <v>857</v>
      </c>
      <c r="F496" s="7">
        <v>600</v>
      </c>
      <c r="G496" s="8">
        <v>32717.95</v>
      </c>
      <c r="H496" s="8">
        <f>G496*1.17</f>
        <v>38280.0015</v>
      </c>
      <c r="I496" s="9">
        <f>H496*0.9354126</f>
        <v>35807.5957311189</v>
      </c>
      <c r="J496" s="7">
        <f>I496/F496</f>
        <v>59.67932621853149</v>
      </c>
    </row>
    <row r="497" ht="16" customHeight="1">
      <c r="A497" t="s" s="2">
        <v>845</v>
      </c>
      <c r="B497" t="s" s="6">
        <v>836</v>
      </c>
      <c r="C497" t="s" s="6">
        <v>872</v>
      </c>
      <c r="D497" t="s" s="6">
        <v>299</v>
      </c>
      <c r="E497" t="s" s="6">
        <v>873</v>
      </c>
      <c r="F497" s="7">
        <v>100</v>
      </c>
      <c r="G497" s="8">
        <v>5982.91</v>
      </c>
      <c r="H497" s="8">
        <f>G497*1.17</f>
        <v>7000.0047</v>
      </c>
      <c r="I497" s="9">
        <f>H497*0.9354126</f>
        <v>6547.892596439220</v>
      </c>
      <c r="J497" s="7">
        <f>I497/F497</f>
        <v>65.4789259643922</v>
      </c>
    </row>
    <row r="498" ht="16" customHeight="1">
      <c r="A498" t="s" s="2">
        <v>473</v>
      </c>
      <c r="B498" t="s" s="6">
        <v>836</v>
      </c>
      <c r="C498" t="s" s="6">
        <v>868</v>
      </c>
      <c r="D498" t="s" s="6">
        <v>517</v>
      </c>
      <c r="E498" t="s" s="6">
        <v>869</v>
      </c>
      <c r="F498" s="7">
        <v>400</v>
      </c>
      <c r="G498" s="8">
        <v>5305.98</v>
      </c>
      <c r="H498" s="8">
        <f>G498*1.17</f>
        <v>6207.996599999999</v>
      </c>
      <c r="I498" s="9">
        <f>H498*0.9354126</f>
        <v>5807.038240397160</v>
      </c>
      <c r="J498" s="7">
        <f>I498/F498</f>
        <v>14.5175956009929</v>
      </c>
    </row>
    <row r="499" ht="16" customHeight="1">
      <c r="A499" t="s" s="2">
        <v>81</v>
      </c>
      <c r="B499" t="s" s="6">
        <v>836</v>
      </c>
      <c r="C499" t="s" s="6">
        <v>188</v>
      </c>
      <c r="D499" t="s" s="6">
        <v>189</v>
      </c>
      <c r="E499" t="s" s="6">
        <v>24</v>
      </c>
      <c r="F499" s="7">
        <v>1600</v>
      </c>
      <c r="G499" s="8">
        <v>28731.62</v>
      </c>
      <c r="H499" s="8">
        <f>G499*1.17</f>
        <v>33615.9954</v>
      </c>
      <c r="I499" s="9">
        <f>H499*0.9354126</f>
        <v>31444.825658702041</v>
      </c>
      <c r="J499" s="7">
        <f>I499/F499</f>
        <v>19.65301603668878</v>
      </c>
    </row>
    <row r="500" ht="16" customHeight="1">
      <c r="A500" t="s" s="2">
        <v>81</v>
      </c>
      <c r="B500" t="s" s="6">
        <v>836</v>
      </c>
      <c r="C500" t="s" s="6">
        <v>877</v>
      </c>
      <c r="D500" t="s" s="6">
        <v>622</v>
      </c>
      <c r="E500" t="s" s="6">
        <v>878</v>
      </c>
      <c r="F500" s="7">
        <v>1800</v>
      </c>
      <c r="G500" s="8">
        <v>51646.15</v>
      </c>
      <c r="H500" s="8">
        <f>G500*1.17</f>
        <v>60425.9955</v>
      </c>
      <c r="I500" s="9">
        <f>H500*0.9354126</f>
        <v>56523.2375582433</v>
      </c>
      <c r="J500" s="7">
        <f>I500/F500</f>
        <v>31.4017986434685</v>
      </c>
    </row>
    <row r="501" ht="16" customHeight="1">
      <c r="A501" t="s" s="2">
        <v>77</v>
      </c>
      <c r="B501" t="s" s="6">
        <v>836</v>
      </c>
      <c r="C501" t="s" s="6">
        <v>894</v>
      </c>
      <c r="D501" t="s" s="6">
        <v>328</v>
      </c>
      <c r="E501" t="s" s="6">
        <v>895</v>
      </c>
      <c r="F501" s="7">
        <v>400</v>
      </c>
      <c r="G501" s="8">
        <v>28208.55</v>
      </c>
      <c r="H501" s="8">
        <f>G501*1.17</f>
        <v>33004.0035</v>
      </c>
      <c r="I501" s="9">
        <f>H501*0.9354126</f>
        <v>30872.3607243441</v>
      </c>
      <c r="J501" s="7">
        <f>I501/F501</f>
        <v>77.18090181086025</v>
      </c>
    </row>
    <row r="502" ht="16" customHeight="1">
      <c r="A502" t="s" s="2">
        <v>845</v>
      </c>
      <c r="B502" t="s" s="6">
        <v>836</v>
      </c>
      <c r="C502" t="s" s="6">
        <v>896</v>
      </c>
      <c r="D502" t="s" s="6">
        <v>897</v>
      </c>
      <c r="E502" t="s" s="6">
        <v>898</v>
      </c>
      <c r="F502" s="7">
        <v>80</v>
      </c>
      <c r="G502" s="8">
        <v>4259.15</v>
      </c>
      <c r="H502" s="8">
        <f>G502*1.17</f>
        <v>4983.205499999999</v>
      </c>
      <c r="I502" s="9">
        <f>H502*0.9354126</f>
        <v>4661.353213089299</v>
      </c>
      <c r="J502" s="7">
        <f>I502/F502</f>
        <v>58.26691516361624</v>
      </c>
    </row>
    <row r="503" ht="16" customHeight="1">
      <c r="A503" t="s" s="2">
        <v>473</v>
      </c>
      <c r="B503" t="s" s="6">
        <v>836</v>
      </c>
      <c r="C503" t="s" s="6">
        <v>866</v>
      </c>
      <c r="D503" t="s" s="6">
        <v>867</v>
      </c>
      <c r="E503" t="s" s="6">
        <v>440</v>
      </c>
      <c r="F503" s="7">
        <v>200</v>
      </c>
      <c r="G503" s="8">
        <v>3268.38</v>
      </c>
      <c r="H503" s="8">
        <f>G503*1.17</f>
        <v>3824.0046</v>
      </c>
      <c r="I503" s="9">
        <f>H503*0.9354126</f>
        <v>3577.022085297960</v>
      </c>
      <c r="J503" s="7">
        <f>I503/F503</f>
        <v>17.8851104264898</v>
      </c>
    </row>
    <row r="504" ht="16" customHeight="1">
      <c r="A504" t="s" s="2">
        <v>77</v>
      </c>
      <c r="B504" t="s" s="6">
        <v>836</v>
      </c>
      <c r="C504" t="s" s="6">
        <v>852</v>
      </c>
      <c r="D504" t="s" s="6">
        <v>853</v>
      </c>
      <c r="E504" t="s" s="6">
        <v>854</v>
      </c>
      <c r="F504" s="7">
        <v>165</v>
      </c>
      <c r="G504" s="8">
        <v>10356.92</v>
      </c>
      <c r="H504" s="8">
        <f>G504*1.17</f>
        <v>12117.5964</v>
      </c>
      <c r="I504" s="9">
        <f>H504*0.9354126</f>
        <v>11334.952354274639</v>
      </c>
      <c r="J504" s="7">
        <f>I504/F504</f>
        <v>68.69668093499781</v>
      </c>
    </row>
    <row r="505" ht="16" customHeight="1">
      <c r="A505" t="s" s="2">
        <v>874</v>
      </c>
      <c r="B505" t="s" s="6">
        <v>836</v>
      </c>
      <c r="C505" t="s" s="6">
        <v>875</v>
      </c>
      <c r="D505" t="s" s="6">
        <v>605</v>
      </c>
      <c r="E505" t="s" s="6">
        <v>876</v>
      </c>
      <c r="F505" s="7">
        <v>140</v>
      </c>
      <c r="G505" s="8">
        <v>3959.49</v>
      </c>
      <c r="H505" s="8">
        <f>G505*1.17</f>
        <v>4632.6033</v>
      </c>
      <c r="I505" s="9">
        <f>H505*0.9354126</f>
        <v>4333.395497621580</v>
      </c>
      <c r="J505" s="7">
        <f>I505/F505</f>
        <v>30.95282498301129</v>
      </c>
    </row>
    <row r="506" ht="16" customHeight="1">
      <c r="A506" t="s" s="2">
        <v>879</v>
      </c>
      <c r="B506" t="s" s="6">
        <v>836</v>
      </c>
      <c r="C506" t="s" s="6">
        <v>880</v>
      </c>
      <c r="D506" t="s" s="6">
        <v>881</v>
      </c>
      <c r="E506" t="s" s="6">
        <v>253</v>
      </c>
      <c r="F506" s="7">
        <v>300</v>
      </c>
      <c r="G506" s="8">
        <v>5530.77</v>
      </c>
      <c r="H506" s="8">
        <f>G506*1.17</f>
        <v>6471.0009</v>
      </c>
      <c r="I506" s="9">
        <f>H506*0.9354126</f>
        <v>6053.055776471340</v>
      </c>
      <c r="J506" s="7">
        <f>I506/F506</f>
        <v>20.1768525882378</v>
      </c>
    </row>
    <row r="507" ht="16" customHeight="1">
      <c r="A507" t="s" s="2">
        <v>879</v>
      </c>
      <c r="B507" t="s" s="6">
        <v>836</v>
      </c>
      <c r="C507" t="s" s="6">
        <v>880</v>
      </c>
      <c r="D507" t="s" s="6">
        <v>915</v>
      </c>
      <c r="E507" t="s" s="6">
        <v>253</v>
      </c>
      <c r="F507" s="7">
        <v>200</v>
      </c>
      <c r="G507" s="8">
        <v>5658.12</v>
      </c>
      <c r="H507" s="8">
        <f>G507*1.17</f>
        <v>6620.0004</v>
      </c>
      <c r="I507" s="9">
        <f>H507*0.9354126</f>
        <v>6192.431786165040</v>
      </c>
      <c r="J507" s="7">
        <f>I507/F507</f>
        <v>30.9621589308252</v>
      </c>
    </row>
    <row r="508" ht="16" customHeight="1">
      <c r="A508" t="s" s="2">
        <v>77</v>
      </c>
      <c r="B508" t="s" s="6">
        <v>836</v>
      </c>
      <c r="C508" t="s" s="6">
        <v>852</v>
      </c>
      <c r="D508" t="s" s="6">
        <v>853</v>
      </c>
      <c r="E508" t="s" s="6">
        <v>854</v>
      </c>
      <c r="F508" s="7">
        <v>30</v>
      </c>
      <c r="G508" s="8">
        <v>1883.08</v>
      </c>
      <c r="H508" s="8">
        <f>G508*1.17</f>
        <v>2203.2036</v>
      </c>
      <c r="I508" s="9">
        <f>H508*0.9354126</f>
        <v>2060.904407805360</v>
      </c>
      <c r="J508" s="7">
        <f>I508/F508</f>
        <v>68.69681359351199</v>
      </c>
    </row>
    <row r="509" ht="16" customHeight="1">
      <c r="A509" t="s" s="2">
        <v>81</v>
      </c>
      <c r="B509" t="s" s="6">
        <v>836</v>
      </c>
      <c r="C509" t="s" s="6">
        <v>188</v>
      </c>
      <c r="D509" t="s" s="6">
        <v>189</v>
      </c>
      <c r="E509" t="s" s="6">
        <v>24</v>
      </c>
      <c r="F509" s="7">
        <v>800</v>
      </c>
      <c r="G509" s="8">
        <v>14365.81</v>
      </c>
      <c r="H509" s="8">
        <f>G509*1.17</f>
        <v>16807.9977</v>
      </c>
      <c r="I509" s="9">
        <f>H509*0.9354126</f>
        <v>15722.412829351020</v>
      </c>
      <c r="J509" s="7">
        <f>I509/F509</f>
        <v>19.65301603668878</v>
      </c>
    </row>
    <row r="510" ht="16" customHeight="1">
      <c r="A510" t="s" s="2">
        <v>473</v>
      </c>
      <c r="B510" t="s" s="6">
        <v>836</v>
      </c>
      <c r="C510" t="s" s="6">
        <v>866</v>
      </c>
      <c r="D510" t="s" s="6">
        <v>867</v>
      </c>
      <c r="E510" t="s" s="6">
        <v>440</v>
      </c>
      <c r="F510" s="7">
        <v>30</v>
      </c>
      <c r="G510" s="8">
        <v>490.26</v>
      </c>
      <c r="H510" s="8">
        <f>G510*1.17</f>
        <v>573.6042</v>
      </c>
      <c r="I510" s="9">
        <f>H510*0.9354126</f>
        <v>536.556596092920</v>
      </c>
      <c r="J510" s="7">
        <f>I510/F510</f>
        <v>17.885219869764</v>
      </c>
    </row>
    <row r="511" ht="16" customHeight="1">
      <c r="A511" t="s" s="2">
        <v>879</v>
      </c>
      <c r="B511" t="s" s="6">
        <v>836</v>
      </c>
      <c r="C511" t="s" s="6">
        <v>880</v>
      </c>
      <c r="D511" t="s" s="6">
        <v>915</v>
      </c>
      <c r="E511" t="s" s="6">
        <v>253</v>
      </c>
      <c r="F511" s="7">
        <v>120</v>
      </c>
      <c r="G511" s="8">
        <v>3394.87</v>
      </c>
      <c r="H511" s="8">
        <f>G511*1.17</f>
        <v>3971.9979</v>
      </c>
      <c r="I511" s="9">
        <f>H511*0.9354126</f>
        <v>3715.456882833540</v>
      </c>
      <c r="J511" s="7">
        <f>I511/F511</f>
        <v>30.9621406902795</v>
      </c>
    </row>
    <row r="512" ht="16" customHeight="1">
      <c r="A512" t="s" s="2">
        <v>835</v>
      </c>
      <c r="B512" t="s" s="6">
        <v>836</v>
      </c>
      <c r="C512" t="s" s="6">
        <v>837</v>
      </c>
      <c r="D512" t="s" s="6">
        <v>591</v>
      </c>
      <c r="E512" t="s" s="6">
        <v>838</v>
      </c>
      <c r="F512" s="7">
        <v>180</v>
      </c>
      <c r="G512" s="8">
        <v>3836.92</v>
      </c>
      <c r="H512" s="8">
        <f>G512*1.17</f>
        <v>4489.1964</v>
      </c>
      <c r="I512" s="9">
        <f>H512*0.9354126</f>
        <v>4199.250876434640</v>
      </c>
      <c r="J512" s="7">
        <f>I512/F512</f>
        <v>23.329171535748</v>
      </c>
    </row>
    <row r="513" ht="16" customHeight="1">
      <c r="A513" t="s" s="2">
        <v>473</v>
      </c>
      <c r="B513" t="s" s="6">
        <v>836</v>
      </c>
      <c r="C513" t="s" s="6">
        <v>839</v>
      </c>
      <c r="D513" t="s" s="6">
        <v>840</v>
      </c>
      <c r="E513" t="s" s="6">
        <v>841</v>
      </c>
      <c r="F513" s="7">
        <v>100</v>
      </c>
      <c r="G513" s="8">
        <v>7328.21</v>
      </c>
      <c r="H513" s="8">
        <f>G513*1.17</f>
        <v>8574.0057</v>
      </c>
      <c r="I513" s="9">
        <f>H513*0.9354126</f>
        <v>8020.232964251820</v>
      </c>
      <c r="J513" s="7">
        <f>I513/F513</f>
        <v>80.20232964251819</v>
      </c>
    </row>
    <row r="514" ht="16" customHeight="1">
      <c r="A514" t="s" s="2">
        <v>77</v>
      </c>
      <c r="B514" t="s" s="6">
        <v>836</v>
      </c>
      <c r="C514" t="s" s="6">
        <v>852</v>
      </c>
      <c r="D514" t="s" s="6">
        <v>853</v>
      </c>
      <c r="E514" t="s" s="6">
        <v>854</v>
      </c>
      <c r="F514" s="7">
        <v>120</v>
      </c>
      <c r="G514" s="8">
        <v>7532.31</v>
      </c>
      <c r="H514" s="8">
        <f>G514*1.17</f>
        <v>8812.8027</v>
      </c>
      <c r="I514" s="9">
        <f>H514*0.9354126</f>
        <v>8243.606686894020</v>
      </c>
      <c r="J514" s="7">
        <f>I514/F514</f>
        <v>68.69672239078349</v>
      </c>
    </row>
    <row r="515" ht="16" customHeight="1">
      <c r="A515" t="s" s="2">
        <v>10</v>
      </c>
      <c r="B515" t="s" s="6">
        <v>836</v>
      </c>
      <c r="C515" t="s" s="6">
        <v>327</v>
      </c>
      <c r="D515" t="s" s="6">
        <v>328</v>
      </c>
      <c r="E515" t="s" s="6">
        <v>895</v>
      </c>
      <c r="F515" s="7">
        <v>600</v>
      </c>
      <c r="G515" s="8">
        <v>11292.31</v>
      </c>
      <c r="H515" s="8">
        <f>G515*1.17</f>
        <v>13212.0027</v>
      </c>
      <c r="I515" s="9">
        <f>H515*0.9354126</f>
        <v>12358.673796814021</v>
      </c>
      <c r="J515" s="7">
        <f>I515/F515</f>
        <v>20.5977896613567</v>
      </c>
    </row>
    <row r="516" ht="16" customHeight="1">
      <c r="A516" t="s" s="2">
        <v>845</v>
      </c>
      <c r="B516" t="s" s="6">
        <v>836</v>
      </c>
      <c r="C516" t="s" s="6">
        <v>916</v>
      </c>
      <c r="D516" t="s" s="6">
        <v>917</v>
      </c>
      <c r="E516" t="s" s="6">
        <v>662</v>
      </c>
      <c r="F516" s="7">
        <v>360</v>
      </c>
      <c r="G516" s="8">
        <v>41270.77</v>
      </c>
      <c r="H516" s="8">
        <f>G516*1.17</f>
        <v>48286.800899999995</v>
      </c>
      <c r="I516" s="9">
        <f>H516*0.9354126</f>
        <v>45168.081975551337</v>
      </c>
      <c r="J516" s="7">
        <f>I516/F516</f>
        <v>125.4668943765315</v>
      </c>
    </row>
    <row r="517" ht="16" customHeight="1">
      <c r="A517" t="s" s="2">
        <v>473</v>
      </c>
      <c r="B517" t="s" s="6">
        <v>836</v>
      </c>
      <c r="C517" t="s" s="6">
        <v>866</v>
      </c>
      <c r="D517" t="s" s="6">
        <v>867</v>
      </c>
      <c r="E517" t="s" s="6">
        <v>440</v>
      </c>
      <c r="F517" s="7">
        <v>170</v>
      </c>
      <c r="G517" s="8">
        <v>2778.12</v>
      </c>
      <c r="H517" s="8">
        <f>G517*1.17</f>
        <v>3250.4004</v>
      </c>
      <c r="I517" s="9">
        <f>H517*0.9354126</f>
        <v>3040.465489205040</v>
      </c>
      <c r="J517" s="7">
        <f>I517/F517</f>
        <v>17.88509111297082</v>
      </c>
    </row>
    <row r="518" ht="16" customHeight="1">
      <c r="A518" t="s" s="2">
        <v>81</v>
      </c>
      <c r="B518" t="s" s="6">
        <v>836</v>
      </c>
      <c r="C518" t="s" s="6">
        <v>188</v>
      </c>
      <c r="D518" t="s" s="6">
        <v>189</v>
      </c>
      <c r="E518" t="s" s="6">
        <v>24</v>
      </c>
      <c r="F518" s="7">
        <v>2000</v>
      </c>
      <c r="G518" s="8">
        <v>35914.53</v>
      </c>
      <c r="H518" s="8">
        <f>G518*1.17</f>
        <v>42020.0001</v>
      </c>
      <c r="I518" s="9">
        <f>H518*0.9354126</f>
        <v>39306.037545541258</v>
      </c>
      <c r="J518" s="7">
        <f>I518/F518</f>
        <v>19.65301877277063</v>
      </c>
    </row>
    <row r="519" ht="16" customHeight="1">
      <c r="A519" t="s" s="2">
        <v>863</v>
      </c>
      <c r="B519" t="s" s="6">
        <v>836</v>
      </c>
      <c r="C519" t="s" s="6">
        <v>864</v>
      </c>
      <c r="D519" t="s" s="6">
        <v>865</v>
      </c>
      <c r="E519" t="s" s="6">
        <v>597</v>
      </c>
      <c r="F519" s="7">
        <v>500</v>
      </c>
      <c r="G519" s="8">
        <v>19487.18</v>
      </c>
      <c r="H519" s="8">
        <f>G519*1.17</f>
        <v>22800.0006</v>
      </c>
      <c r="I519" s="9">
        <f>H519*0.9354126</f>
        <v>21327.407841247561</v>
      </c>
      <c r="J519" s="7">
        <f>I519/F519</f>
        <v>42.65481568249512</v>
      </c>
    </row>
    <row r="520" ht="16" customHeight="1">
      <c r="A520" t="s" s="2">
        <v>15</v>
      </c>
      <c r="B520" t="s" s="6">
        <v>836</v>
      </c>
      <c r="C520" t="s" s="6">
        <v>891</v>
      </c>
      <c r="D520" t="s" s="6">
        <v>892</v>
      </c>
      <c r="E520" t="s" s="6">
        <v>893</v>
      </c>
      <c r="F520" s="7">
        <v>400</v>
      </c>
      <c r="G520" s="8">
        <v>12441.03</v>
      </c>
      <c r="H520" s="8">
        <f>G520*1.17</f>
        <v>14556.0051</v>
      </c>
      <c r="I520" s="9">
        <f>H520*0.9354126</f>
        <v>13615.870576204261</v>
      </c>
      <c r="J520" s="7">
        <f>I520/F520</f>
        <v>34.03967644051065</v>
      </c>
    </row>
    <row r="521" ht="16" customHeight="1">
      <c r="A521" t="s" s="2">
        <v>77</v>
      </c>
      <c r="B521" t="s" s="6">
        <v>836</v>
      </c>
      <c r="C521" t="s" s="6">
        <v>894</v>
      </c>
      <c r="D521" t="s" s="6">
        <v>328</v>
      </c>
      <c r="E521" t="s" s="6">
        <v>895</v>
      </c>
      <c r="F521" s="7">
        <v>400</v>
      </c>
      <c r="G521" s="8">
        <v>28208.55</v>
      </c>
      <c r="H521" s="8">
        <f>G521*1.17</f>
        <v>33004.0035</v>
      </c>
      <c r="I521" s="9">
        <f>H521*0.9354126</f>
        <v>30872.3607243441</v>
      </c>
      <c r="J521" s="7">
        <f>I521/F521</f>
        <v>77.18090181086025</v>
      </c>
    </row>
    <row r="522" ht="16" customHeight="1">
      <c r="A522" t="s" s="2">
        <v>81</v>
      </c>
      <c r="B522" t="s" s="6">
        <v>836</v>
      </c>
      <c r="C522" t="s" s="6">
        <v>877</v>
      </c>
      <c r="D522" t="s" s="6">
        <v>622</v>
      </c>
      <c r="E522" t="s" s="6">
        <v>878</v>
      </c>
      <c r="F522" s="7">
        <v>1800</v>
      </c>
      <c r="G522" s="8">
        <v>51646.15</v>
      </c>
      <c r="H522" s="8">
        <f>G522*1.17</f>
        <v>60425.9955</v>
      </c>
      <c r="I522" s="9">
        <f>H522*0.9354126</f>
        <v>56523.2375582433</v>
      </c>
      <c r="J522" s="7">
        <f>I522/F522</f>
        <v>31.4017986434685</v>
      </c>
    </row>
    <row r="523" ht="16" customHeight="1">
      <c r="A523" t="s" s="2">
        <v>835</v>
      </c>
      <c r="B523" t="s" s="6">
        <v>918</v>
      </c>
      <c r="C523" t="s" s="6">
        <v>919</v>
      </c>
      <c r="D523" t="s" s="6">
        <v>259</v>
      </c>
      <c r="E523" t="s" s="6">
        <v>838</v>
      </c>
      <c r="F523" s="7">
        <v>400</v>
      </c>
      <c r="G523" s="8">
        <v>10393.16</v>
      </c>
      <c r="H523" s="8">
        <f>G523*1.17</f>
        <v>12159.9972</v>
      </c>
      <c r="I523" s="9">
        <f>H523*0.9354126</f>
        <v>11374.614596844720</v>
      </c>
      <c r="J523" s="7">
        <f>I523/F523</f>
        <v>28.4365364921118</v>
      </c>
    </row>
    <row r="524" ht="16" customHeight="1">
      <c r="A524" t="s" s="2">
        <v>473</v>
      </c>
      <c r="B524" t="s" s="6">
        <v>918</v>
      </c>
      <c r="C524" t="s" s="6">
        <v>920</v>
      </c>
      <c r="D524" t="s" s="6">
        <v>834</v>
      </c>
      <c r="E524" t="s" s="6">
        <v>477</v>
      </c>
      <c r="F524" s="7">
        <v>3000</v>
      </c>
      <c r="G524" s="8">
        <v>71282.05</v>
      </c>
      <c r="H524" s="8">
        <f>G524*1.17</f>
        <v>83399.9985</v>
      </c>
      <c r="I524" s="9">
        <f>H524*0.9354126</f>
        <v>78013.409436881106</v>
      </c>
      <c r="J524" s="7">
        <f>I524/F524</f>
        <v>26.0044698122937</v>
      </c>
    </row>
    <row r="525" ht="16" customHeight="1">
      <c r="A525" t="s" s="2">
        <v>10</v>
      </c>
      <c r="B525" t="s" s="6">
        <v>918</v>
      </c>
      <c r="C525" t="s" s="6">
        <v>327</v>
      </c>
      <c r="D525" t="s" s="6">
        <v>921</v>
      </c>
      <c r="E525" t="s" s="6">
        <v>895</v>
      </c>
      <c r="F525" s="7">
        <v>240</v>
      </c>
      <c r="G525" s="8">
        <v>13269.74</v>
      </c>
      <c r="H525" s="8">
        <f>G525*1.17</f>
        <v>15525.5958</v>
      </c>
      <c r="I525" s="9">
        <f>H525*0.9354126</f>
        <v>14522.837933827081</v>
      </c>
      <c r="J525" s="7">
        <f>I525/F525</f>
        <v>60.5118247242795</v>
      </c>
    </row>
    <row r="526" ht="16" customHeight="1">
      <c r="A526" t="s" s="2">
        <v>10</v>
      </c>
      <c r="B526" t="s" s="6">
        <v>918</v>
      </c>
      <c r="C526" t="s" s="6">
        <v>922</v>
      </c>
      <c r="D526" t="s" s="6">
        <v>484</v>
      </c>
      <c r="E526" t="s" s="6">
        <v>923</v>
      </c>
      <c r="F526" s="7">
        <v>600</v>
      </c>
      <c r="G526" s="8">
        <v>11671.79</v>
      </c>
      <c r="H526" s="8">
        <f>G526*1.17</f>
        <v>13655.9943</v>
      </c>
      <c r="I526" s="9">
        <f>H526*0.9354126</f>
        <v>12773.989133748180</v>
      </c>
      <c r="J526" s="7">
        <f>I526/F526</f>
        <v>21.2899818895803</v>
      </c>
    </row>
    <row r="527" ht="16" customHeight="1">
      <c r="A527" t="s" s="2">
        <v>10</v>
      </c>
      <c r="B527" t="s" s="6">
        <v>918</v>
      </c>
      <c r="C527" t="s" s="6">
        <v>327</v>
      </c>
      <c r="D527" t="s" s="6">
        <v>924</v>
      </c>
      <c r="E527" t="s" s="6">
        <v>895</v>
      </c>
      <c r="F527" s="7">
        <v>400</v>
      </c>
      <c r="G527" s="8">
        <v>22116.24</v>
      </c>
      <c r="H527" s="8">
        <f>G527*1.17</f>
        <v>25876.0008</v>
      </c>
      <c r="I527" s="9">
        <f>H527*0.9354126</f>
        <v>24204.737185930084</v>
      </c>
      <c r="J527" s="7">
        <f>I527/F527</f>
        <v>60.51184296482521</v>
      </c>
    </row>
    <row r="528" ht="16" customHeight="1">
      <c r="A528" t="s" s="2">
        <v>81</v>
      </c>
      <c r="B528" t="s" s="6">
        <v>918</v>
      </c>
      <c r="C528" t="s" s="6">
        <v>188</v>
      </c>
      <c r="D528" t="s" s="6">
        <v>549</v>
      </c>
      <c r="E528" t="s" s="6">
        <v>24</v>
      </c>
      <c r="F528" s="7">
        <v>400</v>
      </c>
      <c r="G528" s="8">
        <v>9162.389999999999</v>
      </c>
      <c r="H528" s="8">
        <f>G528*1.17</f>
        <v>10719.9963</v>
      </c>
      <c r="I528" s="9">
        <f>H528*0.9354126</f>
        <v>10027.619610973379</v>
      </c>
      <c r="J528" s="7">
        <f>I528/F528</f>
        <v>25.06904902743345</v>
      </c>
    </row>
    <row r="529" ht="16" customHeight="1">
      <c r="A529" t="s" s="2">
        <v>10</v>
      </c>
      <c r="B529" t="s" s="6">
        <v>918</v>
      </c>
      <c r="C529" t="s" s="6">
        <v>327</v>
      </c>
      <c r="D529" t="s" s="6">
        <v>924</v>
      </c>
      <c r="E529" t="s" s="6">
        <v>895</v>
      </c>
      <c r="F529" s="7">
        <v>600</v>
      </c>
      <c r="G529" s="8">
        <v>33174.36</v>
      </c>
      <c r="H529" s="8">
        <f>G529*1.17</f>
        <v>38814.0012</v>
      </c>
      <c r="I529" s="9">
        <f>H529*0.9354126</f>
        <v>36307.105778895122</v>
      </c>
      <c r="J529" s="7">
        <f>I529/F529</f>
        <v>60.51184296482521</v>
      </c>
    </row>
    <row r="530" ht="16" customHeight="1">
      <c r="A530" t="s" s="2">
        <v>473</v>
      </c>
      <c r="B530" t="s" s="6">
        <v>918</v>
      </c>
      <c r="C530" t="s" s="6">
        <v>920</v>
      </c>
      <c r="D530" t="s" s="6">
        <v>834</v>
      </c>
      <c r="E530" t="s" s="6">
        <v>477</v>
      </c>
      <c r="F530" s="7">
        <v>1800</v>
      </c>
      <c r="G530" s="8">
        <v>42769.23</v>
      </c>
      <c r="H530" s="8">
        <f>G530*1.17</f>
        <v>50039.9991</v>
      </c>
      <c r="I530" s="9">
        <f>H530*0.9354126</f>
        <v>46808.045662128665</v>
      </c>
      <c r="J530" s="7">
        <f>I530/F530</f>
        <v>26.0044698122937</v>
      </c>
    </row>
    <row r="531" ht="16" customHeight="1">
      <c r="A531" t="s" s="2">
        <v>10</v>
      </c>
      <c r="B531" t="s" s="6">
        <v>918</v>
      </c>
      <c r="C531" t="s" s="6">
        <v>922</v>
      </c>
      <c r="D531" t="s" s="6">
        <v>484</v>
      </c>
      <c r="E531" t="s" s="6">
        <v>923</v>
      </c>
      <c r="F531" s="7">
        <v>600</v>
      </c>
      <c r="G531" s="8">
        <v>11671.79</v>
      </c>
      <c r="H531" s="8">
        <f>G531*1.17</f>
        <v>13655.9943</v>
      </c>
      <c r="I531" s="9">
        <f>H531*0.9354126</f>
        <v>12773.989133748180</v>
      </c>
      <c r="J531" s="7">
        <f>I531/F531</f>
        <v>21.2899818895803</v>
      </c>
    </row>
    <row r="532" ht="16" customHeight="1">
      <c r="A532" t="s" s="2">
        <v>835</v>
      </c>
      <c r="B532" t="s" s="6">
        <v>918</v>
      </c>
      <c r="C532" t="s" s="6">
        <v>919</v>
      </c>
      <c r="D532" t="s" s="6">
        <v>259</v>
      </c>
      <c r="E532" t="s" s="6">
        <v>838</v>
      </c>
      <c r="F532" s="7">
        <v>600</v>
      </c>
      <c r="G532" s="8">
        <v>15589.74</v>
      </c>
      <c r="H532" s="8">
        <f>G532*1.17</f>
        <v>18239.9958</v>
      </c>
      <c r="I532" s="9">
        <f>H532*0.9354126</f>
        <v>17061.921895267078</v>
      </c>
      <c r="J532" s="7">
        <f>I532/F532</f>
        <v>28.4365364921118</v>
      </c>
    </row>
    <row r="533" ht="16" customHeight="1">
      <c r="A533" t="s" s="2">
        <v>925</v>
      </c>
      <c r="B533" t="s" s="6">
        <v>918</v>
      </c>
      <c r="C533" t="s" s="6">
        <v>926</v>
      </c>
      <c r="D533" t="s" s="6">
        <v>591</v>
      </c>
      <c r="E533" t="s" s="6">
        <v>927</v>
      </c>
      <c r="F533" s="7">
        <v>42</v>
      </c>
      <c r="G533" s="8">
        <v>1041.74</v>
      </c>
      <c r="H533" s="8">
        <f>G533*1.17</f>
        <v>1218.8358</v>
      </c>
      <c r="I533" s="9">
        <f>H533*0.9354126</f>
        <v>1140.114364651080</v>
      </c>
      <c r="J533" s="7">
        <f>I533/F533</f>
        <v>27.145580110740</v>
      </c>
    </row>
    <row r="534" ht="16" customHeight="1">
      <c r="A534" t="s" s="2">
        <v>10</v>
      </c>
      <c r="B534" t="s" s="6">
        <v>918</v>
      </c>
      <c r="C534" t="s" s="6">
        <v>327</v>
      </c>
      <c r="D534" t="s" s="6">
        <v>924</v>
      </c>
      <c r="E534" t="s" s="6">
        <v>895</v>
      </c>
      <c r="F534" s="7">
        <v>400</v>
      </c>
      <c r="G534" s="8">
        <v>22116.24</v>
      </c>
      <c r="H534" s="8">
        <f>G534*1.17</f>
        <v>25876.0008</v>
      </c>
      <c r="I534" s="9">
        <f>H534*0.9354126</f>
        <v>24204.737185930084</v>
      </c>
      <c r="J534" s="7">
        <f>I534/F534</f>
        <v>60.51184296482521</v>
      </c>
    </row>
    <row r="535" ht="16" customHeight="1">
      <c r="A535" t="s" s="2">
        <v>835</v>
      </c>
      <c r="B535" t="s" s="6">
        <v>918</v>
      </c>
      <c r="C535" t="s" s="6">
        <v>919</v>
      </c>
      <c r="D535" t="s" s="6">
        <v>259</v>
      </c>
      <c r="E535" t="s" s="6">
        <v>838</v>
      </c>
      <c r="F535" s="7">
        <v>600</v>
      </c>
      <c r="G535" s="8">
        <v>15589.74</v>
      </c>
      <c r="H535" s="8">
        <f>G535*1.17</f>
        <v>18239.9958</v>
      </c>
      <c r="I535" s="9">
        <f>H535*0.9354126</f>
        <v>17061.921895267078</v>
      </c>
      <c r="J535" s="7">
        <f>I535/F535</f>
        <v>28.4365364921118</v>
      </c>
    </row>
    <row r="536" ht="16" customHeight="1">
      <c r="A536" t="s" s="2">
        <v>473</v>
      </c>
      <c r="B536" t="s" s="6">
        <v>918</v>
      </c>
      <c r="C536" t="s" s="6">
        <v>920</v>
      </c>
      <c r="D536" t="s" s="6">
        <v>834</v>
      </c>
      <c r="E536" t="s" s="6">
        <v>477</v>
      </c>
      <c r="F536" s="7">
        <v>1200</v>
      </c>
      <c r="G536" s="8">
        <v>28512.82</v>
      </c>
      <c r="H536" s="8">
        <f>G536*1.17</f>
        <v>33359.9994</v>
      </c>
      <c r="I536" s="9">
        <f>H536*0.9354126</f>
        <v>31205.363774752441</v>
      </c>
      <c r="J536" s="7">
        <f>I536/F536</f>
        <v>26.0044698122937</v>
      </c>
    </row>
    <row r="537" ht="16" customHeight="1">
      <c r="A537" t="s" s="2">
        <v>10</v>
      </c>
      <c r="B537" t="s" s="6">
        <v>918</v>
      </c>
      <c r="C537" t="s" s="6">
        <v>327</v>
      </c>
      <c r="D537" t="s" s="6">
        <v>924</v>
      </c>
      <c r="E537" t="s" s="6">
        <v>895</v>
      </c>
      <c r="F537" s="7">
        <v>400</v>
      </c>
      <c r="G537" s="8">
        <v>22116.24</v>
      </c>
      <c r="H537" s="8">
        <f>G537*1.17</f>
        <v>25876.0008</v>
      </c>
      <c r="I537" s="9">
        <f>H537*0.9354126</f>
        <v>24204.737185930084</v>
      </c>
      <c r="J537" s="7">
        <f>I537/F537</f>
        <v>60.51184296482521</v>
      </c>
    </row>
    <row r="538" ht="16" customHeight="1">
      <c r="A538" t="s" s="2">
        <v>473</v>
      </c>
      <c r="B538" t="s" s="6">
        <v>918</v>
      </c>
      <c r="C538" t="s" s="6">
        <v>920</v>
      </c>
      <c r="D538" t="s" s="6">
        <v>834</v>
      </c>
      <c r="E538" t="s" s="6">
        <v>477</v>
      </c>
      <c r="F538" s="7">
        <v>3000</v>
      </c>
      <c r="G538" s="8">
        <v>71282.05</v>
      </c>
      <c r="H538" s="8">
        <f>G538*1.17</f>
        <v>83399.9985</v>
      </c>
      <c r="I538" s="9">
        <f>H538*0.9354126</f>
        <v>78013.409436881106</v>
      </c>
      <c r="J538" s="7">
        <f>I538/F538</f>
        <v>26.0044698122937</v>
      </c>
    </row>
    <row r="539" ht="16" customHeight="1">
      <c r="A539" t="s" s="2">
        <v>473</v>
      </c>
      <c r="B539" t="s" s="6">
        <v>918</v>
      </c>
      <c r="C539" t="s" s="6">
        <v>920</v>
      </c>
      <c r="D539" t="s" s="6">
        <v>834</v>
      </c>
      <c r="E539" t="s" s="6">
        <v>477</v>
      </c>
      <c r="F539" s="7">
        <v>1800</v>
      </c>
      <c r="G539" s="8">
        <v>42769.23</v>
      </c>
      <c r="H539" s="8">
        <f>G539*1.17</f>
        <v>50039.9991</v>
      </c>
      <c r="I539" s="9">
        <f>H539*0.9354126</f>
        <v>46808.045662128665</v>
      </c>
      <c r="J539" s="7">
        <f>I539/F539</f>
        <v>26.0044698122937</v>
      </c>
    </row>
    <row r="540" ht="16" customHeight="1">
      <c r="A540" t="s" s="2">
        <v>10</v>
      </c>
      <c r="B540" t="s" s="6">
        <v>918</v>
      </c>
      <c r="C540" t="s" s="6">
        <v>327</v>
      </c>
      <c r="D540" t="s" s="6">
        <v>924</v>
      </c>
      <c r="E540" t="s" s="6">
        <v>895</v>
      </c>
      <c r="F540" s="7">
        <v>400</v>
      </c>
      <c r="G540" s="8">
        <v>22116.24</v>
      </c>
      <c r="H540" s="8">
        <f>G540*1.17</f>
        <v>25876.0008</v>
      </c>
      <c r="I540" s="9">
        <f>H540*0.9354126</f>
        <v>24204.737185930084</v>
      </c>
      <c r="J540" s="7">
        <f>I540/F540</f>
        <v>60.51184296482521</v>
      </c>
    </row>
    <row r="541" ht="16" customHeight="1">
      <c r="A541" t="s" s="2">
        <v>15</v>
      </c>
      <c r="B541" t="s" s="6">
        <v>918</v>
      </c>
      <c r="C541" t="s" s="6">
        <v>849</v>
      </c>
      <c r="D541" t="s" s="6">
        <v>850</v>
      </c>
      <c r="E541" t="s" s="6">
        <v>851</v>
      </c>
      <c r="F541" s="7">
        <v>120</v>
      </c>
      <c r="G541" s="8">
        <v>2264.62</v>
      </c>
      <c r="H541" s="8">
        <f>G541*1.17</f>
        <v>2649.6054</v>
      </c>
      <c r="I541" s="9">
        <f>H541*0.9354126</f>
        <v>2478.474276188040</v>
      </c>
      <c r="J541" s="7">
        <f>I541/F541</f>
        <v>20.653952301567</v>
      </c>
    </row>
    <row r="542" ht="16" customHeight="1">
      <c r="A542" t="s" s="2">
        <v>15</v>
      </c>
      <c r="B542" t="s" s="6">
        <v>918</v>
      </c>
      <c r="C542" t="s" s="6">
        <v>849</v>
      </c>
      <c r="D542" t="s" s="6">
        <v>850</v>
      </c>
      <c r="E542" t="s" s="6">
        <v>851</v>
      </c>
      <c r="F542" s="7">
        <v>120</v>
      </c>
      <c r="G542" s="8">
        <v>2264.62</v>
      </c>
      <c r="H542" s="8">
        <f>G542*1.17</f>
        <v>2649.6054</v>
      </c>
      <c r="I542" s="9">
        <f>H542*0.9354126</f>
        <v>2478.474276188040</v>
      </c>
      <c r="J542" s="7">
        <f>I542/F542</f>
        <v>20.653952301567</v>
      </c>
    </row>
    <row r="543" ht="16" customHeight="1">
      <c r="A543" t="s" s="2">
        <v>473</v>
      </c>
      <c r="B543" t="s" s="6">
        <v>918</v>
      </c>
      <c r="C543" t="s" s="6">
        <v>920</v>
      </c>
      <c r="D543" t="s" s="6">
        <v>834</v>
      </c>
      <c r="E543" t="s" s="6">
        <v>477</v>
      </c>
      <c r="F543" s="7">
        <v>3000</v>
      </c>
      <c r="G543" s="8">
        <v>71282.05</v>
      </c>
      <c r="H543" s="8">
        <f>G543*1.17</f>
        <v>83399.9985</v>
      </c>
      <c r="I543" s="9">
        <f>H543*0.9354126</f>
        <v>78013.409436881106</v>
      </c>
      <c r="J543" s="7">
        <f>I543/F543</f>
        <v>26.0044698122937</v>
      </c>
    </row>
    <row r="544" ht="16" customHeight="1">
      <c r="A544" t="s" s="2">
        <v>10</v>
      </c>
      <c r="B544" t="s" s="6">
        <v>918</v>
      </c>
      <c r="C544" t="s" s="6">
        <v>327</v>
      </c>
      <c r="D544" t="s" s="6">
        <v>924</v>
      </c>
      <c r="E544" t="s" s="6">
        <v>895</v>
      </c>
      <c r="F544" s="7">
        <v>200</v>
      </c>
      <c r="G544" s="8">
        <v>11058.12</v>
      </c>
      <c r="H544" s="8">
        <f>G544*1.17</f>
        <v>12938.0004</v>
      </c>
      <c r="I544" s="9">
        <f>H544*0.9354126</f>
        <v>12102.368592965042</v>
      </c>
      <c r="J544" s="7">
        <f>I544/F544</f>
        <v>60.51184296482521</v>
      </c>
    </row>
    <row r="545" ht="16" customHeight="1">
      <c r="A545" t="s" s="2">
        <v>15</v>
      </c>
      <c r="B545" t="s" s="6">
        <v>928</v>
      </c>
      <c r="C545" t="s" s="6">
        <v>929</v>
      </c>
      <c r="D545" t="s" s="6">
        <v>930</v>
      </c>
      <c r="E545" t="s" s="6">
        <v>931</v>
      </c>
      <c r="F545" s="7">
        <v>60</v>
      </c>
      <c r="G545" s="8">
        <v>321.03</v>
      </c>
      <c r="H545" s="8">
        <f>G545*1.17</f>
        <v>375.6050999999999</v>
      </c>
      <c r="I545" s="9">
        <f>H545*0.9354126</f>
        <v>351.3457431642599</v>
      </c>
      <c r="J545" s="7">
        <f>I545/F545</f>
        <v>5.855762386070999</v>
      </c>
    </row>
    <row r="546" ht="16" customHeight="1">
      <c r="A546" t="s" s="2">
        <v>15</v>
      </c>
      <c r="B546" t="s" s="6">
        <v>928</v>
      </c>
      <c r="C546" t="s" s="6">
        <v>932</v>
      </c>
      <c r="D546" t="s" s="6">
        <v>930</v>
      </c>
      <c r="E546" t="s" s="6">
        <v>931</v>
      </c>
      <c r="F546" s="7">
        <v>60</v>
      </c>
      <c r="G546" s="8">
        <v>454.36</v>
      </c>
      <c r="H546" s="8">
        <f>G546*1.17</f>
        <v>531.6011999999999</v>
      </c>
      <c r="I546" s="9">
        <f>H546*0.9354126</f>
        <v>497.266460655120</v>
      </c>
      <c r="J546" s="7">
        <f>I546/F546</f>
        <v>8.287774344252</v>
      </c>
    </row>
    <row r="547" ht="16" customHeight="1">
      <c r="A547" t="s" s="2">
        <v>81</v>
      </c>
      <c r="B547" t="s" s="6">
        <v>928</v>
      </c>
      <c r="C547" t="s" s="6">
        <v>933</v>
      </c>
      <c r="D547" t="s" s="6">
        <v>934</v>
      </c>
      <c r="E547" t="s" s="6">
        <v>459</v>
      </c>
      <c r="F547" s="7">
        <v>720</v>
      </c>
      <c r="G547" s="8">
        <v>14646.15</v>
      </c>
      <c r="H547" s="8">
        <f>G547*1.17</f>
        <v>17135.9955</v>
      </c>
      <c r="I547" s="9">
        <f>H547*0.9354126</f>
        <v>16029.2261042433</v>
      </c>
      <c r="J547" s="7">
        <f>I547/F547</f>
        <v>22.26281403367125</v>
      </c>
    </row>
    <row r="548" ht="16" customHeight="1">
      <c r="A548" t="s" s="2">
        <v>20</v>
      </c>
      <c r="B548" t="s" s="6">
        <v>928</v>
      </c>
      <c r="C548" t="s" s="6">
        <v>22</v>
      </c>
      <c r="D548" t="s" s="6">
        <v>549</v>
      </c>
      <c r="E548" t="s" s="6">
        <v>24</v>
      </c>
      <c r="F548" s="7">
        <v>200</v>
      </c>
      <c r="G548" s="8">
        <v>4350.43</v>
      </c>
      <c r="H548" s="8">
        <f>G548*1.17</f>
        <v>5090.0031</v>
      </c>
      <c r="I548" s="9">
        <f>H548*0.9354126</f>
        <v>4761.253033779060</v>
      </c>
      <c r="J548" s="7">
        <f>I548/F548</f>
        <v>23.8062651688953</v>
      </c>
    </row>
    <row r="549" ht="16" customHeight="1">
      <c r="A549" t="s" s="2">
        <v>15</v>
      </c>
      <c r="B549" t="s" s="6">
        <v>928</v>
      </c>
      <c r="C549" t="s" s="6">
        <v>929</v>
      </c>
      <c r="D549" t="s" s="6">
        <v>930</v>
      </c>
      <c r="E549" t="s" s="6">
        <v>931</v>
      </c>
      <c r="F549" s="7">
        <v>30</v>
      </c>
      <c r="G549" s="8">
        <v>160.51</v>
      </c>
      <c r="H549" s="8">
        <f>G549*1.17</f>
        <v>187.7967</v>
      </c>
      <c r="I549" s="9">
        <f>H549*0.9354126</f>
        <v>175.667399418420</v>
      </c>
      <c r="J549" s="7">
        <f>I549/F549</f>
        <v>5.855579980613999</v>
      </c>
    </row>
    <row r="550" ht="16" customHeight="1">
      <c r="A550" t="s" s="2">
        <v>81</v>
      </c>
      <c r="B550" t="s" s="6">
        <v>928</v>
      </c>
      <c r="C550" t="s" s="6">
        <v>933</v>
      </c>
      <c r="D550" t="s" s="6">
        <v>934</v>
      </c>
      <c r="E550" t="s" s="6">
        <v>459</v>
      </c>
      <c r="F550" s="7">
        <v>360</v>
      </c>
      <c r="G550" s="8">
        <v>7323.08</v>
      </c>
      <c r="H550" s="8">
        <f>G550*1.17</f>
        <v>8568.0036</v>
      </c>
      <c r="I550" s="9">
        <f>H550*0.9354126</f>
        <v>8014.618524285361</v>
      </c>
      <c r="J550" s="7">
        <f>I550/F550</f>
        <v>22.262829234126</v>
      </c>
    </row>
    <row r="551" ht="16" customHeight="1">
      <c r="A551" t="s" s="2">
        <v>15</v>
      </c>
      <c r="B551" t="s" s="6">
        <v>928</v>
      </c>
      <c r="C551" t="s" s="6">
        <v>929</v>
      </c>
      <c r="D551" t="s" s="6">
        <v>930</v>
      </c>
      <c r="E551" t="s" s="6">
        <v>931</v>
      </c>
      <c r="F551" s="7">
        <v>60</v>
      </c>
      <c r="G551" s="8">
        <v>321.03</v>
      </c>
      <c r="H551" s="8">
        <f>G551*1.17</f>
        <v>375.6050999999999</v>
      </c>
      <c r="I551" s="9">
        <f>H551*0.9354126</f>
        <v>351.3457431642599</v>
      </c>
      <c r="J551" s="7">
        <f>I551/F551</f>
        <v>5.855762386070999</v>
      </c>
    </row>
    <row r="552" ht="16" customHeight="1">
      <c r="A552" t="s" s="2">
        <v>15</v>
      </c>
      <c r="B552" t="s" s="6">
        <v>928</v>
      </c>
      <c r="C552" t="s" s="6">
        <v>932</v>
      </c>
      <c r="D552" t="s" s="6">
        <v>930</v>
      </c>
      <c r="E552" t="s" s="6">
        <v>931</v>
      </c>
      <c r="F552" s="7">
        <v>30</v>
      </c>
      <c r="G552" s="8">
        <v>227.18</v>
      </c>
      <c r="H552" s="8">
        <f>G552*1.17</f>
        <v>265.8006</v>
      </c>
      <c r="I552" s="9">
        <f>H552*0.9354126</f>
        <v>248.633230327560</v>
      </c>
      <c r="J552" s="7">
        <f>I552/F552</f>
        <v>8.287774344252</v>
      </c>
    </row>
    <row r="553" ht="16" customHeight="1">
      <c r="A553" t="s" s="2">
        <v>10</v>
      </c>
      <c r="B553" t="s" s="6">
        <v>928</v>
      </c>
      <c r="C553" t="s" s="6">
        <v>327</v>
      </c>
      <c r="D553" t="s" s="6">
        <v>328</v>
      </c>
      <c r="E553" t="s" s="6">
        <v>895</v>
      </c>
      <c r="F553" s="7">
        <v>200</v>
      </c>
      <c r="G553" s="8">
        <v>3760.68</v>
      </c>
      <c r="H553" s="8">
        <f>G553*1.17</f>
        <v>4399.995599999999</v>
      </c>
      <c r="I553" s="9">
        <f>H553*0.9354126</f>
        <v>4115.811324184559</v>
      </c>
      <c r="J553" s="7">
        <f>I553/F553</f>
        <v>20.5790566209228</v>
      </c>
    </row>
    <row r="554" ht="16" customHeight="1">
      <c r="A554" t="s" s="2">
        <v>81</v>
      </c>
      <c r="B554" t="s" s="6">
        <v>928</v>
      </c>
      <c r="C554" t="s" s="6">
        <v>933</v>
      </c>
      <c r="D554" t="s" s="6">
        <v>934</v>
      </c>
      <c r="E554" t="s" s="6">
        <v>459</v>
      </c>
      <c r="F554" s="7">
        <v>720</v>
      </c>
      <c r="G554" s="8">
        <v>14646.15</v>
      </c>
      <c r="H554" s="8">
        <f>G554*1.17</f>
        <v>17135.9955</v>
      </c>
      <c r="I554" s="9">
        <f>H554*0.9354126</f>
        <v>16029.2261042433</v>
      </c>
      <c r="J554" s="7">
        <f>I554/F554</f>
        <v>22.26281403367125</v>
      </c>
    </row>
    <row r="555" ht="16" customHeight="1">
      <c r="A555" t="s" s="2">
        <v>20</v>
      </c>
      <c r="B555" t="s" s="6">
        <v>928</v>
      </c>
      <c r="C555" t="s" s="6">
        <v>22</v>
      </c>
      <c r="D555" t="s" s="6">
        <v>549</v>
      </c>
      <c r="E555" t="s" s="6">
        <v>24</v>
      </c>
      <c r="F555" s="7">
        <v>220</v>
      </c>
      <c r="G555" s="8">
        <v>4785.47</v>
      </c>
      <c r="H555" s="8">
        <f>G555*1.17</f>
        <v>5598.9999</v>
      </c>
      <c r="I555" s="9">
        <f>H555*0.9354126</f>
        <v>5237.375053858740</v>
      </c>
      <c r="J555" s="7">
        <f>I555/F555</f>
        <v>23.80625024481245</v>
      </c>
    </row>
    <row r="556" ht="16" customHeight="1">
      <c r="A556" t="s" s="2">
        <v>81</v>
      </c>
      <c r="B556" t="s" s="6">
        <v>928</v>
      </c>
      <c r="C556" t="s" s="6">
        <v>933</v>
      </c>
      <c r="D556" t="s" s="6">
        <v>934</v>
      </c>
      <c r="E556" t="s" s="6">
        <v>459</v>
      </c>
      <c r="F556" s="7">
        <v>360</v>
      </c>
      <c r="G556" s="8">
        <v>7323.08</v>
      </c>
      <c r="H556" s="8">
        <f>G556*1.17</f>
        <v>8568.0036</v>
      </c>
      <c r="I556" s="9">
        <f>H556*0.9354126</f>
        <v>8014.618524285361</v>
      </c>
      <c r="J556" s="7">
        <f>I556/F556</f>
        <v>22.262829234126</v>
      </c>
    </row>
    <row r="557" ht="16" customHeight="1">
      <c r="A557" t="s" s="2">
        <v>10</v>
      </c>
      <c r="B557" t="s" s="6">
        <v>928</v>
      </c>
      <c r="C557" t="s" s="6">
        <v>327</v>
      </c>
      <c r="D557" t="s" s="6">
        <v>328</v>
      </c>
      <c r="E557" t="s" s="6">
        <v>895</v>
      </c>
      <c r="F557" s="7">
        <v>200</v>
      </c>
      <c r="G557" s="8">
        <v>3760.68</v>
      </c>
      <c r="H557" s="8">
        <f>G557*1.17</f>
        <v>4399.995599999999</v>
      </c>
      <c r="I557" s="9">
        <f>H557*0.9354126</f>
        <v>4115.811324184559</v>
      </c>
      <c r="J557" s="7">
        <f>I557/F557</f>
        <v>20.5790566209228</v>
      </c>
    </row>
    <row r="558" ht="16" customHeight="1">
      <c r="A558" t="s" s="2">
        <v>15</v>
      </c>
      <c r="B558" t="s" s="6">
        <v>928</v>
      </c>
      <c r="C558" t="s" s="6">
        <v>929</v>
      </c>
      <c r="D558" t="s" s="6">
        <v>930</v>
      </c>
      <c r="E558" t="s" s="6">
        <v>931</v>
      </c>
      <c r="F558" s="7">
        <v>60</v>
      </c>
      <c r="G558" s="8">
        <v>321.03</v>
      </c>
      <c r="H558" s="8">
        <f>G558*1.17</f>
        <v>375.6050999999999</v>
      </c>
      <c r="I558" s="9">
        <f>H558*0.9354126</f>
        <v>351.3457431642599</v>
      </c>
      <c r="J558" s="7">
        <f>I558/F558</f>
        <v>5.855762386070999</v>
      </c>
    </row>
    <row r="559" ht="16" customHeight="1">
      <c r="A559" t="s" s="2">
        <v>20</v>
      </c>
      <c r="B559" t="s" s="6">
        <v>928</v>
      </c>
      <c r="C559" t="s" s="6">
        <v>22</v>
      </c>
      <c r="D559" t="s" s="6">
        <v>549</v>
      </c>
      <c r="E559" t="s" s="6">
        <v>24</v>
      </c>
      <c r="F559" s="7">
        <v>100</v>
      </c>
      <c r="G559" s="8">
        <v>2175.21</v>
      </c>
      <c r="H559" s="8">
        <f>G559*1.17</f>
        <v>2544.9957</v>
      </c>
      <c r="I559" s="9">
        <f>H559*0.9354126</f>
        <v>2380.621044725820</v>
      </c>
      <c r="J559" s="7">
        <f>I559/F559</f>
        <v>23.8062104472582</v>
      </c>
    </row>
    <row r="560" ht="16" customHeight="1">
      <c r="A560" t="s" s="2">
        <v>81</v>
      </c>
      <c r="B560" t="s" s="6">
        <v>928</v>
      </c>
      <c r="C560" t="s" s="6">
        <v>833</v>
      </c>
      <c r="D560" t="s" s="6">
        <v>834</v>
      </c>
      <c r="E560" t="s" s="6">
        <v>402</v>
      </c>
      <c r="F560" s="7">
        <v>200</v>
      </c>
      <c r="G560" s="8">
        <v>3196.58</v>
      </c>
      <c r="H560" s="8">
        <f>G560*1.17</f>
        <v>3739.9986</v>
      </c>
      <c r="I560" s="9">
        <f>H560*0.9354126</f>
        <v>3498.441814422360</v>
      </c>
      <c r="J560" s="7">
        <f>I560/F560</f>
        <v>17.4922090721118</v>
      </c>
    </row>
    <row r="561" ht="16" customHeight="1">
      <c r="A561" t="s" s="2">
        <v>935</v>
      </c>
      <c r="B561" t="s" s="6">
        <v>936</v>
      </c>
      <c r="C561" t="s" s="6">
        <v>937</v>
      </c>
      <c r="D561" t="s" s="6">
        <v>938</v>
      </c>
      <c r="E561" t="s" s="6">
        <v>939</v>
      </c>
      <c r="F561" s="7">
        <v>600</v>
      </c>
      <c r="G561" s="8">
        <v>6466.67</v>
      </c>
      <c r="H561" s="8">
        <f>G561*1.17</f>
        <v>7566.0039</v>
      </c>
      <c r="I561" s="9">
        <f>H561*0.9354126</f>
        <v>7077.335379709140</v>
      </c>
      <c r="J561" s="7">
        <f>I561/F561</f>
        <v>11.7955589661819</v>
      </c>
    </row>
    <row r="562" ht="16" customHeight="1">
      <c r="A562" t="s" s="2">
        <v>935</v>
      </c>
      <c r="B562" t="s" s="6">
        <v>936</v>
      </c>
      <c r="C562" t="s" s="6">
        <v>937</v>
      </c>
      <c r="D562" t="s" s="6">
        <v>938</v>
      </c>
      <c r="E562" t="s" s="6">
        <v>939</v>
      </c>
      <c r="F562" s="7">
        <v>300</v>
      </c>
      <c r="G562" s="8">
        <v>3233.33</v>
      </c>
      <c r="H562" s="8">
        <f>G562*1.17</f>
        <v>3782.9961</v>
      </c>
      <c r="I562" s="9">
        <f>H562*0.9354126</f>
        <v>3538.662217690860</v>
      </c>
      <c r="J562" s="7">
        <f>I562/F562</f>
        <v>11.7955407256362</v>
      </c>
    </row>
    <row r="563" ht="16" customHeight="1">
      <c r="A563" t="s" s="2">
        <v>473</v>
      </c>
      <c r="B563" t="s" s="6">
        <v>940</v>
      </c>
      <c r="C563" t="s" s="6">
        <v>920</v>
      </c>
      <c r="D563" t="s" s="6">
        <v>834</v>
      </c>
      <c r="E563" t="s" s="6">
        <v>477</v>
      </c>
      <c r="F563" s="7">
        <v>3000</v>
      </c>
      <c r="G563" s="8">
        <v>71282.05</v>
      </c>
      <c r="H563" s="8">
        <f>G563*1.17</f>
        <v>83399.9985</v>
      </c>
      <c r="I563" s="9">
        <f>H563*0.9354126</f>
        <v>78013.409436881106</v>
      </c>
      <c r="J563" s="7">
        <f>I563/F563</f>
        <v>26.0044698122937</v>
      </c>
    </row>
    <row r="564" ht="16" customHeight="1">
      <c r="A564" t="s" s="2">
        <v>473</v>
      </c>
      <c r="B564" t="s" s="6">
        <v>940</v>
      </c>
      <c r="C564" t="s" s="6">
        <v>475</v>
      </c>
      <c r="D564" t="s" s="6">
        <v>442</v>
      </c>
      <c r="E564" t="s" s="6">
        <v>477</v>
      </c>
      <c r="F564" s="7">
        <v>1200</v>
      </c>
      <c r="G564" s="8">
        <v>84615.38</v>
      </c>
      <c r="H564" s="8">
        <f>G564*1.17</f>
        <v>98999.994600000005</v>
      </c>
      <c r="I564" s="9">
        <f>H564*0.9354126</f>
        <v>92605.842348771970</v>
      </c>
      <c r="J564" s="7">
        <f>I564/F564</f>
        <v>77.17153529064331</v>
      </c>
    </row>
    <row r="565" ht="16" customHeight="1">
      <c r="A565" t="s" s="2">
        <v>81</v>
      </c>
      <c r="B565" t="s" s="6">
        <v>940</v>
      </c>
      <c r="C565" t="s" s="6">
        <v>188</v>
      </c>
      <c r="D565" t="s" s="6">
        <v>189</v>
      </c>
      <c r="E565" t="s" s="6">
        <v>24</v>
      </c>
      <c r="F565" s="7">
        <v>2400</v>
      </c>
      <c r="G565" s="8">
        <v>43097.44</v>
      </c>
      <c r="H565" s="8">
        <f>G565*1.17</f>
        <v>50424.0048</v>
      </c>
      <c r="I565" s="9">
        <f>H565*0.9354126</f>
        <v>47167.249432380486</v>
      </c>
      <c r="J565" s="7">
        <f>I565/F565</f>
        <v>19.6530205968252</v>
      </c>
    </row>
    <row r="566" ht="16" customHeight="1">
      <c r="A566" t="s" s="2">
        <v>473</v>
      </c>
      <c r="B566" t="s" s="6">
        <v>940</v>
      </c>
      <c r="C566" t="s" s="6">
        <v>920</v>
      </c>
      <c r="D566" t="s" s="6">
        <v>834</v>
      </c>
      <c r="E566" t="s" s="6">
        <v>477</v>
      </c>
      <c r="F566" s="7">
        <v>1200</v>
      </c>
      <c r="G566" s="8">
        <v>28512.82</v>
      </c>
      <c r="H566" s="8">
        <f>G566*1.17</f>
        <v>33359.9994</v>
      </c>
      <c r="I566" s="9">
        <f>H566*0.9354126</f>
        <v>31205.363774752441</v>
      </c>
      <c r="J566" s="7">
        <f>I566/F566</f>
        <v>26.0044698122937</v>
      </c>
    </row>
    <row r="567" ht="16" customHeight="1">
      <c r="A567" t="s" s="2">
        <v>941</v>
      </c>
      <c r="B567" t="s" s="6">
        <v>940</v>
      </c>
      <c r="C567" t="s" s="6">
        <v>942</v>
      </c>
      <c r="D567" t="s" s="6">
        <v>943</v>
      </c>
      <c r="E567" t="s" s="6">
        <v>944</v>
      </c>
      <c r="F567" s="7">
        <v>1000</v>
      </c>
      <c r="G567" s="8">
        <v>68042.740000000005</v>
      </c>
      <c r="H567" s="8">
        <f>G567*1.17</f>
        <v>79610.0058</v>
      </c>
      <c r="I567" s="9">
        <f>H567*0.9354126</f>
        <v>74468.202511393087</v>
      </c>
      <c r="J567" s="7">
        <f>I567/F567</f>
        <v>74.46820251139309</v>
      </c>
    </row>
    <row r="568" ht="16" customHeight="1">
      <c r="A568" t="s" s="2">
        <v>473</v>
      </c>
      <c r="B568" t="s" s="6">
        <v>940</v>
      </c>
      <c r="C568" t="s" s="6">
        <v>475</v>
      </c>
      <c r="D568" t="s" s="6">
        <v>442</v>
      </c>
      <c r="E568" t="s" s="6">
        <v>477</v>
      </c>
      <c r="F568" s="7">
        <v>400</v>
      </c>
      <c r="G568" s="8">
        <v>28205.13</v>
      </c>
      <c r="H568" s="8">
        <f>G568*1.17</f>
        <v>33000.0021</v>
      </c>
      <c r="I568" s="9">
        <f>H568*0.9354126</f>
        <v>30868.617764366460</v>
      </c>
      <c r="J568" s="7">
        <f>I568/F568</f>
        <v>77.17154441091616</v>
      </c>
    </row>
    <row r="569" ht="16" customHeight="1">
      <c r="A569" t="s" s="2">
        <v>77</v>
      </c>
      <c r="B569" t="s" s="6">
        <v>940</v>
      </c>
      <c r="C569" t="s" s="6">
        <v>945</v>
      </c>
      <c r="D569" t="s" s="6">
        <v>946</v>
      </c>
      <c r="E569" t="s" s="6">
        <v>895</v>
      </c>
      <c r="F569" s="7">
        <v>100</v>
      </c>
      <c r="G569" s="8">
        <v>16100</v>
      </c>
      <c r="H569" s="8">
        <f>G569*1.17</f>
        <v>18837</v>
      </c>
      <c r="I569" s="9">
        <f>H569*0.9354126</f>
        <v>17620.3671462</v>
      </c>
      <c r="J569" s="7">
        <f>I569/F569</f>
        <v>176.203671462</v>
      </c>
    </row>
    <row r="570" ht="16" customHeight="1">
      <c r="A570" t="s" s="2">
        <v>15</v>
      </c>
      <c r="B570" t="s" s="6">
        <v>940</v>
      </c>
      <c r="C570" t="s" s="6">
        <v>932</v>
      </c>
      <c r="D570" t="s" s="6">
        <v>930</v>
      </c>
      <c r="E570" t="s" s="6">
        <v>931</v>
      </c>
      <c r="F570" s="7">
        <v>450</v>
      </c>
      <c r="G570" s="8">
        <v>3407.69</v>
      </c>
      <c r="H570" s="8">
        <f>G570*1.17</f>
        <v>3986.9973</v>
      </c>
      <c r="I570" s="9">
        <f>H570*0.9354126</f>
        <v>3729.487510585980</v>
      </c>
      <c r="J570" s="7">
        <f>I570/F570</f>
        <v>8.287750023524401</v>
      </c>
    </row>
    <row r="571" ht="16" customHeight="1">
      <c r="A571" t="s" s="2">
        <v>15</v>
      </c>
      <c r="B571" t="s" s="6">
        <v>940</v>
      </c>
      <c r="C571" t="s" s="6">
        <v>929</v>
      </c>
      <c r="D571" t="s" s="6">
        <v>930</v>
      </c>
      <c r="E571" t="s" s="6">
        <v>931</v>
      </c>
      <c r="F571" s="7">
        <v>360</v>
      </c>
      <c r="G571" s="8">
        <v>1926.15</v>
      </c>
      <c r="H571" s="8">
        <f>G571*1.17</f>
        <v>2253.5955</v>
      </c>
      <c r="I571" s="9">
        <f>H571*0.9354126</f>
        <v>2108.0416260033</v>
      </c>
      <c r="J571" s="7">
        <f>I571/F571</f>
        <v>5.855671183342499</v>
      </c>
    </row>
    <row r="572" ht="16" customHeight="1">
      <c r="A572" t="s" s="2">
        <v>402</v>
      </c>
      <c r="B572" t="s" s="6">
        <v>940</v>
      </c>
      <c r="C572" t="s" s="6">
        <v>765</v>
      </c>
      <c r="D572" t="s" s="6">
        <v>766</v>
      </c>
      <c r="E572" t="s" s="6">
        <v>402</v>
      </c>
      <c r="F572" s="7">
        <v>150</v>
      </c>
      <c r="G572" s="8">
        <v>823.08</v>
      </c>
      <c r="H572" s="8">
        <f>G572*1.17</f>
        <v>963.0036</v>
      </c>
      <c r="I572" s="9">
        <f>H572*0.9354126</f>
        <v>900.805701285360</v>
      </c>
      <c r="J572" s="7">
        <f>I572/F572</f>
        <v>6.0053713419024</v>
      </c>
    </row>
    <row r="573" ht="16" customHeight="1">
      <c r="A573" t="s" s="2">
        <v>947</v>
      </c>
      <c r="B573" t="s" s="6">
        <v>940</v>
      </c>
      <c r="C573" t="s" s="6">
        <v>948</v>
      </c>
      <c r="D573" t="s" s="6">
        <v>154</v>
      </c>
      <c r="E573" t="s" s="6">
        <v>402</v>
      </c>
      <c r="F573" s="7">
        <v>2400</v>
      </c>
      <c r="G573" s="8">
        <v>44164.1</v>
      </c>
      <c r="H573" s="8">
        <f>G573*1.17</f>
        <v>51671.997</v>
      </c>
      <c r="I573" s="9">
        <f>H573*0.9354126</f>
        <v>48334.6370609622</v>
      </c>
      <c r="J573" s="7">
        <f>I573/F573</f>
        <v>20.13943210873425</v>
      </c>
    </row>
    <row r="574" ht="16" customHeight="1">
      <c r="A574" t="s" s="2">
        <v>473</v>
      </c>
      <c r="B574" t="s" s="6">
        <v>940</v>
      </c>
      <c r="C574" t="s" s="6">
        <v>949</v>
      </c>
      <c r="D574" t="s" s="6">
        <v>270</v>
      </c>
      <c r="E574" t="s" s="6">
        <v>402</v>
      </c>
      <c r="F574" s="7">
        <v>500</v>
      </c>
      <c r="G574" s="8">
        <v>7547.01</v>
      </c>
      <c r="H574" s="8">
        <f>G574*1.17</f>
        <v>8830.001699999999</v>
      </c>
      <c r="I574" s="9">
        <f>H574*0.9354126</f>
        <v>8259.694848201420</v>
      </c>
      <c r="J574" s="7">
        <f>I574/F574</f>
        <v>16.51938969640284</v>
      </c>
    </row>
    <row r="575" ht="16" customHeight="1">
      <c r="A575" t="s" s="2">
        <v>15</v>
      </c>
      <c r="B575" t="s" s="6">
        <v>940</v>
      </c>
      <c r="C575" t="s" s="6">
        <v>950</v>
      </c>
      <c r="D575" t="s" s="6">
        <v>951</v>
      </c>
      <c r="E575" t="s" s="6">
        <v>686</v>
      </c>
      <c r="F575" s="7">
        <v>100</v>
      </c>
      <c r="G575" s="8">
        <v>47.01</v>
      </c>
      <c r="H575" s="8">
        <f>G575*1.17</f>
        <v>55.00169999999999</v>
      </c>
      <c r="I575" s="9">
        <f>H575*0.9354126</f>
        <v>51.44928320141999</v>
      </c>
      <c r="J575" s="7">
        <f>I575/F575</f>
        <v>0.5144928320141999</v>
      </c>
    </row>
    <row r="576" ht="16" customHeight="1">
      <c r="A576" t="s" s="2">
        <v>10</v>
      </c>
      <c r="B576" t="s" s="6">
        <v>940</v>
      </c>
      <c r="C576" t="s" s="6">
        <v>327</v>
      </c>
      <c r="D576" t="s" s="6">
        <v>328</v>
      </c>
      <c r="E576" t="s" s="6">
        <v>895</v>
      </c>
      <c r="F576" s="7">
        <v>1000</v>
      </c>
      <c r="G576" s="8">
        <v>18820.51</v>
      </c>
      <c r="H576" s="8">
        <f>G576*1.17</f>
        <v>22019.9967</v>
      </c>
      <c r="I576" s="9">
        <f>H576*0.9354126</f>
        <v>20597.782365138417</v>
      </c>
      <c r="J576" s="7">
        <f>I576/F576</f>
        <v>20.59778236513842</v>
      </c>
    </row>
    <row r="577" ht="16" customHeight="1">
      <c r="A577" t="s" s="2">
        <v>15</v>
      </c>
      <c r="B577" t="s" s="6">
        <v>940</v>
      </c>
      <c r="C577" t="s" s="6">
        <v>719</v>
      </c>
      <c r="D577" t="s" s="6">
        <v>720</v>
      </c>
      <c r="E577" t="s" s="6">
        <v>952</v>
      </c>
      <c r="F577" s="7">
        <v>250</v>
      </c>
      <c r="G577" s="8">
        <v>903.85</v>
      </c>
      <c r="H577" s="8">
        <f>G577*1.17</f>
        <v>1057.5045</v>
      </c>
      <c r="I577" s="9">
        <f>H577*0.9354126</f>
        <v>989.2030338567</v>
      </c>
      <c r="J577" s="7">
        <f>I577/F577</f>
        <v>3.9568121354268</v>
      </c>
    </row>
    <row r="578" ht="16" customHeight="1">
      <c r="A578" t="s" s="2">
        <v>845</v>
      </c>
      <c r="B578" t="s" s="6">
        <v>940</v>
      </c>
      <c r="C578" t="s" s="6">
        <v>872</v>
      </c>
      <c r="D578" t="s" s="6">
        <v>299</v>
      </c>
      <c r="E578" t="s" s="6">
        <v>873</v>
      </c>
      <c r="F578" s="7">
        <v>100</v>
      </c>
      <c r="G578" s="8">
        <v>5982.91</v>
      </c>
      <c r="H578" s="8">
        <f>G578*1.17</f>
        <v>7000.0047</v>
      </c>
      <c r="I578" s="9">
        <f>H578*0.9354126</f>
        <v>6547.892596439220</v>
      </c>
      <c r="J578" s="7">
        <f>I578/F578</f>
        <v>65.4789259643922</v>
      </c>
    </row>
    <row r="579" ht="16" customHeight="1">
      <c r="A579" t="s" s="2">
        <v>953</v>
      </c>
      <c r="B579" t="s" s="6">
        <v>940</v>
      </c>
      <c r="C579" t="s" s="6">
        <v>954</v>
      </c>
      <c r="D579" t="s" s="6">
        <v>955</v>
      </c>
      <c r="E579" t="s" s="6">
        <v>956</v>
      </c>
      <c r="F579" s="7">
        <v>200</v>
      </c>
      <c r="G579" s="8">
        <v>4499.15</v>
      </c>
      <c r="H579" s="8">
        <f>G579*1.17</f>
        <v>5264.005499999999</v>
      </c>
      <c r="I579" s="9">
        <f>H579*0.9354126</f>
        <v>4924.0170711693</v>
      </c>
      <c r="J579" s="7">
        <f>I579/F579</f>
        <v>24.6200853558465</v>
      </c>
    </row>
    <row r="580" ht="16" customHeight="1">
      <c r="A580" t="s" s="2">
        <v>76</v>
      </c>
      <c r="B580" t="s" s="6">
        <v>940</v>
      </c>
      <c r="C580" t="s" s="6">
        <v>957</v>
      </c>
      <c r="D580" t="s" s="6">
        <v>958</v>
      </c>
      <c r="E580" t="s" s="6">
        <v>959</v>
      </c>
      <c r="F580" s="7">
        <v>180</v>
      </c>
      <c r="G580" s="8">
        <v>10678.46</v>
      </c>
      <c r="H580" s="8">
        <f>G580*1.17</f>
        <v>12493.7982</v>
      </c>
      <c r="I580" s="9">
        <f>H580*0.9354126</f>
        <v>11686.856258137319</v>
      </c>
      <c r="J580" s="7">
        <f>I580/F580</f>
        <v>64.926979211874</v>
      </c>
    </row>
    <row r="581" ht="16" customHeight="1">
      <c r="A581" t="s" s="2">
        <v>960</v>
      </c>
      <c r="B581" t="s" s="6">
        <v>940</v>
      </c>
      <c r="C581" t="s" s="6">
        <v>961</v>
      </c>
      <c r="D581" t="s" s="6">
        <v>962</v>
      </c>
      <c r="E581" t="s" s="6">
        <v>963</v>
      </c>
      <c r="F581" s="7">
        <v>3600</v>
      </c>
      <c r="G581" s="8">
        <v>3723.08</v>
      </c>
      <c r="H581" s="8">
        <f>G581*1.17</f>
        <v>4356.0036</v>
      </c>
      <c r="I581" s="9">
        <f>H581*0.9354126</f>
        <v>4074.660653085360</v>
      </c>
      <c r="J581" s="7">
        <f>I581/F581</f>
        <v>1.1318501814126</v>
      </c>
    </row>
    <row r="582" ht="16" customHeight="1">
      <c r="A582" t="s" s="2">
        <v>473</v>
      </c>
      <c r="B582" t="s" s="6">
        <v>940</v>
      </c>
      <c r="C582" t="s" s="6">
        <v>949</v>
      </c>
      <c r="D582" t="s" s="6">
        <v>622</v>
      </c>
      <c r="E582" t="s" s="6">
        <v>271</v>
      </c>
      <c r="F582" s="7">
        <v>1500</v>
      </c>
      <c r="G582" s="8">
        <v>43192.31</v>
      </c>
      <c r="H582" s="8">
        <f>G582*1.17</f>
        <v>50535.0027</v>
      </c>
      <c r="I582" s="9">
        <f>H582*0.9354126</f>
        <v>47271.078266614022</v>
      </c>
      <c r="J582" s="7">
        <f>I582/F582</f>
        <v>31.51405217774268</v>
      </c>
    </row>
    <row r="583" ht="16" customHeight="1">
      <c r="A583" t="s" s="2">
        <v>845</v>
      </c>
      <c r="B583" t="s" s="6">
        <v>940</v>
      </c>
      <c r="C583" t="s" s="6">
        <v>964</v>
      </c>
      <c r="D583" t="s" s="6">
        <v>965</v>
      </c>
      <c r="E583" t="s" s="6">
        <v>966</v>
      </c>
      <c r="F583" s="7">
        <v>300</v>
      </c>
      <c r="G583" s="8">
        <v>15664.1</v>
      </c>
      <c r="H583" s="8">
        <f>G583*1.17</f>
        <v>18326.997</v>
      </c>
      <c r="I583" s="9">
        <f>H583*0.9354126</f>
        <v>17143.3039139622</v>
      </c>
      <c r="J583" s="7">
        <f>I583/F583</f>
        <v>57.14434637987401</v>
      </c>
    </row>
    <row r="584" ht="16" customHeight="1">
      <c r="A584" t="s" s="2">
        <v>473</v>
      </c>
      <c r="B584" t="s" s="6">
        <v>940</v>
      </c>
      <c r="C584" t="s" s="6">
        <v>920</v>
      </c>
      <c r="D584" t="s" s="6">
        <v>834</v>
      </c>
      <c r="E584" t="s" s="6">
        <v>477</v>
      </c>
      <c r="F584" s="7">
        <v>3000</v>
      </c>
      <c r="G584" s="8">
        <v>71282.05</v>
      </c>
      <c r="H584" s="8">
        <f>G584*1.17</f>
        <v>83399.9985</v>
      </c>
      <c r="I584" s="9">
        <f>H584*0.9354126</f>
        <v>78013.409436881106</v>
      </c>
      <c r="J584" s="7">
        <f>I584/F584</f>
        <v>26.0044698122937</v>
      </c>
    </row>
    <row r="585" ht="16" customHeight="1">
      <c r="A585" t="s" s="2">
        <v>473</v>
      </c>
      <c r="B585" t="s" s="6">
        <v>940</v>
      </c>
      <c r="C585" t="s" s="6">
        <v>475</v>
      </c>
      <c r="D585" t="s" s="6">
        <v>442</v>
      </c>
      <c r="E585" t="s" s="6">
        <v>477</v>
      </c>
      <c r="F585" s="7">
        <v>800</v>
      </c>
      <c r="G585" s="8">
        <v>56410.26</v>
      </c>
      <c r="H585" s="8">
        <f>G585*1.17</f>
        <v>66000.0042</v>
      </c>
      <c r="I585" s="9">
        <f>H585*0.9354126</f>
        <v>61737.235528732919</v>
      </c>
      <c r="J585" s="7">
        <f>I585/F585</f>
        <v>77.17154441091616</v>
      </c>
    </row>
    <row r="586" ht="16" customHeight="1">
      <c r="A586" t="s" s="2">
        <v>941</v>
      </c>
      <c r="B586" t="s" s="6">
        <v>940</v>
      </c>
      <c r="C586" t="s" s="6">
        <v>942</v>
      </c>
      <c r="D586" t="s" s="6">
        <v>943</v>
      </c>
      <c r="E586" t="s" s="6">
        <v>944</v>
      </c>
      <c r="F586" s="7">
        <v>1000</v>
      </c>
      <c r="G586" s="8">
        <v>68042.740000000005</v>
      </c>
      <c r="H586" s="8">
        <f>G586*1.17</f>
        <v>79610.0058</v>
      </c>
      <c r="I586" s="9">
        <f>H586*0.9354126</f>
        <v>74468.202511393087</v>
      </c>
      <c r="J586" s="7">
        <f>I586/F586</f>
        <v>74.46820251139309</v>
      </c>
    </row>
    <row r="587" ht="16" customHeight="1">
      <c r="A587" t="s" s="2">
        <v>941</v>
      </c>
      <c r="B587" t="s" s="6">
        <v>940</v>
      </c>
      <c r="C587" t="s" s="6">
        <v>942</v>
      </c>
      <c r="D587" t="s" s="6">
        <v>943</v>
      </c>
      <c r="E587" t="s" s="6">
        <v>944</v>
      </c>
      <c r="F587" s="7">
        <v>500</v>
      </c>
      <c r="G587" s="8">
        <v>34021.37</v>
      </c>
      <c r="H587" s="8">
        <f>G587*1.17</f>
        <v>39805.0029</v>
      </c>
      <c r="I587" s="9">
        <f>H587*0.9354126</f>
        <v>37234.101255696543</v>
      </c>
      <c r="J587" s="7">
        <f>I587/F587</f>
        <v>74.46820251139309</v>
      </c>
    </row>
    <row r="588" ht="16" customHeight="1">
      <c r="A588" t="s" s="2">
        <v>947</v>
      </c>
      <c r="B588" t="s" s="6">
        <v>940</v>
      </c>
      <c r="C588" t="s" s="6">
        <v>948</v>
      </c>
      <c r="D588" t="s" s="6">
        <v>154</v>
      </c>
      <c r="E588" t="s" s="6">
        <v>402</v>
      </c>
      <c r="F588" s="7">
        <v>1200</v>
      </c>
      <c r="G588" s="8">
        <v>22082.05</v>
      </c>
      <c r="H588" s="8">
        <f>G588*1.17</f>
        <v>25835.9985</v>
      </c>
      <c r="I588" s="9">
        <f>H588*0.9354126</f>
        <v>24167.3185304811</v>
      </c>
      <c r="J588" s="7">
        <f>I588/F588</f>
        <v>20.13943210873425</v>
      </c>
    </row>
    <row r="589" ht="16" customHeight="1">
      <c r="A589" t="s" s="2">
        <v>81</v>
      </c>
      <c r="B589" t="s" s="6">
        <v>940</v>
      </c>
      <c r="C589" t="s" s="6">
        <v>188</v>
      </c>
      <c r="D589" t="s" s="6">
        <v>189</v>
      </c>
      <c r="E589" t="s" s="6">
        <v>24</v>
      </c>
      <c r="F589" s="7">
        <v>1200</v>
      </c>
      <c r="G589" s="8">
        <v>21548.72</v>
      </c>
      <c r="H589" s="8">
        <f>G589*1.17</f>
        <v>25212.0024</v>
      </c>
      <c r="I589" s="9">
        <f>H589*0.9354126</f>
        <v>23583.624716190243</v>
      </c>
      <c r="J589" s="7">
        <f>I589/F589</f>
        <v>19.6530205968252</v>
      </c>
    </row>
    <row r="590" ht="16" customHeight="1">
      <c r="A590" t="s" s="2">
        <v>473</v>
      </c>
      <c r="B590" t="s" s="6">
        <v>940</v>
      </c>
      <c r="C590" t="s" s="6">
        <v>920</v>
      </c>
      <c r="D590" t="s" s="6">
        <v>834</v>
      </c>
      <c r="E590" t="s" s="6">
        <v>477</v>
      </c>
      <c r="F590" s="7">
        <v>600</v>
      </c>
      <c r="G590" s="8">
        <v>14256.41</v>
      </c>
      <c r="H590" s="8">
        <f>G590*1.17</f>
        <v>16679.9997</v>
      </c>
      <c r="I590" s="9">
        <f>H590*0.9354126</f>
        <v>15602.681887376220</v>
      </c>
      <c r="J590" s="7">
        <f>I590/F590</f>
        <v>26.0044698122937</v>
      </c>
    </row>
    <row r="591" ht="16" customHeight="1">
      <c r="A591" t="s" s="2">
        <v>473</v>
      </c>
      <c r="B591" t="s" s="6">
        <v>940</v>
      </c>
      <c r="C591" t="s" s="6">
        <v>967</v>
      </c>
      <c r="D591" t="s" s="6">
        <v>968</v>
      </c>
      <c r="E591" t="s" s="6">
        <v>969</v>
      </c>
      <c r="F591" s="7">
        <v>450</v>
      </c>
      <c r="G591" s="8">
        <v>7423.08</v>
      </c>
      <c r="H591" s="8">
        <f>G591*1.17</f>
        <v>8685.0036</v>
      </c>
      <c r="I591" s="9">
        <f>H591*0.9354126</f>
        <v>8124.061798485361</v>
      </c>
      <c r="J591" s="7">
        <f>I591/F591</f>
        <v>18.0534706633008</v>
      </c>
    </row>
    <row r="592" ht="16" customHeight="1">
      <c r="A592" t="s" s="2">
        <v>15</v>
      </c>
      <c r="B592" t="s" s="6">
        <v>940</v>
      </c>
      <c r="C592" t="s" s="6">
        <v>929</v>
      </c>
      <c r="D592" t="s" s="6">
        <v>930</v>
      </c>
      <c r="E592" t="s" s="6">
        <v>931</v>
      </c>
      <c r="F592" s="7">
        <v>300</v>
      </c>
      <c r="G592" s="8">
        <v>1605.13</v>
      </c>
      <c r="H592" s="8">
        <f>G592*1.17</f>
        <v>1878.0021</v>
      </c>
      <c r="I592" s="9">
        <f>H592*0.9354126</f>
        <v>1756.706827166460</v>
      </c>
      <c r="J592" s="7">
        <f>I592/F592</f>
        <v>5.8556894238882</v>
      </c>
    </row>
    <row r="593" ht="16" customHeight="1">
      <c r="A593" t="s" s="2">
        <v>15</v>
      </c>
      <c r="B593" t="s" s="6">
        <v>940</v>
      </c>
      <c r="C593" t="s" s="6">
        <v>932</v>
      </c>
      <c r="D593" t="s" s="6">
        <v>930</v>
      </c>
      <c r="E593" t="s" s="6">
        <v>931</v>
      </c>
      <c r="F593" s="7">
        <v>300</v>
      </c>
      <c r="G593" s="8">
        <v>2271.79</v>
      </c>
      <c r="H593" s="8">
        <f>G593*1.17</f>
        <v>2657.9943</v>
      </c>
      <c r="I593" s="9">
        <f>H593*0.9354126</f>
        <v>2486.321358948180</v>
      </c>
      <c r="J593" s="7">
        <f>I593/F593</f>
        <v>8.287737863160599</v>
      </c>
    </row>
    <row r="594" ht="16" customHeight="1">
      <c r="A594" t="s" s="2">
        <v>402</v>
      </c>
      <c r="B594" t="s" s="6">
        <v>940</v>
      </c>
      <c r="C594" t="s" s="6">
        <v>765</v>
      </c>
      <c r="D594" t="s" s="6">
        <v>766</v>
      </c>
      <c r="E594" t="s" s="6">
        <v>402</v>
      </c>
      <c r="F594" s="7">
        <v>50</v>
      </c>
      <c r="G594" s="8">
        <v>274.36</v>
      </c>
      <c r="H594" s="8">
        <f>G594*1.17</f>
        <v>321.0012</v>
      </c>
      <c r="I594" s="9">
        <f>H594*0.9354126</f>
        <v>300.268567095120</v>
      </c>
      <c r="J594" s="7">
        <f>I594/F594</f>
        <v>6.0053713419024</v>
      </c>
    </row>
    <row r="595" ht="16" customHeight="1">
      <c r="A595" t="s" s="2">
        <v>473</v>
      </c>
      <c r="B595" t="s" s="6">
        <v>940</v>
      </c>
      <c r="C595" t="s" s="6">
        <v>949</v>
      </c>
      <c r="D595" t="s" s="6">
        <v>270</v>
      </c>
      <c r="E595" t="s" s="6">
        <v>402</v>
      </c>
      <c r="F595" s="7">
        <v>500</v>
      </c>
      <c r="G595" s="8">
        <v>7547.01</v>
      </c>
      <c r="H595" s="8">
        <f>G595*1.17</f>
        <v>8830.001699999999</v>
      </c>
      <c r="I595" s="9">
        <f>H595*0.9354126</f>
        <v>8259.694848201420</v>
      </c>
      <c r="J595" s="7">
        <f>I595/F595</f>
        <v>16.51938969640284</v>
      </c>
    </row>
    <row r="596" ht="16" customHeight="1">
      <c r="A596" t="s" s="2">
        <v>15</v>
      </c>
      <c r="B596" t="s" s="6">
        <v>940</v>
      </c>
      <c r="C596" t="s" s="6">
        <v>970</v>
      </c>
      <c r="D596" t="s" s="6">
        <v>311</v>
      </c>
      <c r="E596" t="s" s="6">
        <v>971</v>
      </c>
      <c r="F596" s="7">
        <v>60</v>
      </c>
      <c r="G596" s="8">
        <v>127.18</v>
      </c>
      <c r="H596" s="8">
        <f>G596*1.17</f>
        <v>148.8006</v>
      </c>
      <c r="I596" s="9">
        <f>H596*0.9354126</f>
        <v>139.189956127560</v>
      </c>
      <c r="J596" s="7">
        <f>I596/F596</f>
        <v>2.319832602126</v>
      </c>
    </row>
    <row r="597" ht="16" customHeight="1">
      <c r="A597" t="s" s="2">
        <v>845</v>
      </c>
      <c r="B597" t="s" s="6">
        <v>940</v>
      </c>
      <c r="C597" t="s" s="6">
        <v>916</v>
      </c>
      <c r="D597" t="s" s="6">
        <v>917</v>
      </c>
      <c r="E597" t="s" s="6">
        <v>662</v>
      </c>
      <c r="F597" s="7">
        <v>40</v>
      </c>
      <c r="G597" s="8">
        <v>4585.64</v>
      </c>
      <c r="H597" s="8">
        <f>G597*1.17</f>
        <v>5365.1988</v>
      </c>
      <c r="I597" s="9">
        <f>H597*0.9354126</f>
        <v>5018.674559024880</v>
      </c>
      <c r="J597" s="7">
        <f>I597/F597</f>
        <v>125.466863975622</v>
      </c>
    </row>
    <row r="598" ht="16" customHeight="1">
      <c r="A598" t="s" s="2">
        <v>10</v>
      </c>
      <c r="B598" t="s" s="6">
        <v>940</v>
      </c>
      <c r="C598" t="s" s="6">
        <v>327</v>
      </c>
      <c r="D598" t="s" s="6">
        <v>328</v>
      </c>
      <c r="E598" t="s" s="6">
        <v>895</v>
      </c>
      <c r="F598" s="7">
        <v>600</v>
      </c>
      <c r="G598" s="8">
        <v>11292.31</v>
      </c>
      <c r="H598" s="8">
        <f>G598*1.17</f>
        <v>13212.0027</v>
      </c>
      <c r="I598" s="9">
        <f>H598*0.9354126</f>
        <v>12358.673796814021</v>
      </c>
      <c r="J598" s="7">
        <f>I598/F598</f>
        <v>20.5977896613567</v>
      </c>
    </row>
    <row r="599" ht="16" customHeight="1">
      <c r="A599" t="s" s="2">
        <v>15</v>
      </c>
      <c r="B599" t="s" s="6">
        <v>940</v>
      </c>
      <c r="C599" t="s" s="6">
        <v>310</v>
      </c>
      <c r="D599" t="s" s="6">
        <v>252</v>
      </c>
      <c r="E599" t="s" s="6">
        <v>972</v>
      </c>
      <c r="F599" s="7">
        <v>480</v>
      </c>
      <c r="G599" s="8">
        <v>7187.69</v>
      </c>
      <c r="H599" s="8">
        <f>G599*1.17</f>
        <v>8409.597299999999</v>
      </c>
      <c r="I599" s="9">
        <f>H599*0.9354126</f>
        <v>7866.443275345980</v>
      </c>
      <c r="J599" s="7">
        <f>I599/F599</f>
        <v>16.38842349030412</v>
      </c>
    </row>
    <row r="600" ht="16" customHeight="1">
      <c r="A600" t="s" s="2">
        <v>845</v>
      </c>
      <c r="B600" t="s" s="6">
        <v>940</v>
      </c>
      <c r="C600" t="s" s="6">
        <v>964</v>
      </c>
      <c r="D600" t="s" s="6">
        <v>965</v>
      </c>
      <c r="E600" t="s" s="6">
        <v>966</v>
      </c>
      <c r="F600" s="7">
        <v>300</v>
      </c>
      <c r="G600" s="8">
        <v>15664.1</v>
      </c>
      <c r="H600" s="8">
        <f>G600*1.17</f>
        <v>18326.997</v>
      </c>
      <c r="I600" s="9">
        <f>H600*0.9354126</f>
        <v>17143.3039139622</v>
      </c>
      <c r="J600" s="7">
        <f>I600/F600</f>
        <v>57.14434637987401</v>
      </c>
    </row>
    <row r="601" ht="16" customHeight="1">
      <c r="A601" t="s" s="2">
        <v>76</v>
      </c>
      <c r="B601" t="s" s="6">
        <v>940</v>
      </c>
      <c r="C601" t="s" s="6">
        <v>957</v>
      </c>
      <c r="D601" t="s" s="6">
        <v>958</v>
      </c>
      <c r="E601" t="s" s="6">
        <v>959</v>
      </c>
      <c r="F601" s="7">
        <v>180</v>
      </c>
      <c r="G601" s="8">
        <v>10678.46</v>
      </c>
      <c r="H601" s="8">
        <f>G601*1.17</f>
        <v>12493.7982</v>
      </c>
      <c r="I601" s="9">
        <f>H601*0.9354126</f>
        <v>11686.856258137319</v>
      </c>
      <c r="J601" s="7">
        <f>I601/F601</f>
        <v>64.926979211874</v>
      </c>
    </row>
    <row r="602" ht="16" customHeight="1">
      <c r="A602" t="s" s="2">
        <v>960</v>
      </c>
      <c r="B602" t="s" s="6">
        <v>940</v>
      </c>
      <c r="C602" t="s" s="6">
        <v>961</v>
      </c>
      <c r="D602" t="s" s="6">
        <v>962</v>
      </c>
      <c r="E602" t="s" s="6">
        <v>963</v>
      </c>
      <c r="F602" s="7">
        <v>3600</v>
      </c>
      <c r="G602" s="8">
        <v>3723.08</v>
      </c>
      <c r="H602" s="8">
        <f>G602*1.17</f>
        <v>4356.0036</v>
      </c>
      <c r="I602" s="9">
        <f>H602*0.9354126</f>
        <v>4074.660653085360</v>
      </c>
      <c r="J602" s="7">
        <f>I602/F602</f>
        <v>1.1318501814126</v>
      </c>
    </row>
    <row r="603" ht="16" customHeight="1">
      <c r="A603" t="s" s="2">
        <v>10</v>
      </c>
      <c r="B603" t="s" s="6">
        <v>940</v>
      </c>
      <c r="C603" t="s" s="6">
        <v>973</v>
      </c>
      <c r="D603" t="s" s="6">
        <v>399</v>
      </c>
      <c r="E603" t="s" s="6">
        <v>974</v>
      </c>
      <c r="F603" s="7">
        <v>200</v>
      </c>
      <c r="G603" s="8">
        <v>321.37</v>
      </c>
      <c r="H603" s="8">
        <f>G603*1.17</f>
        <v>376.0029</v>
      </c>
      <c r="I603" s="9">
        <f>H603*0.9354126</f>
        <v>351.717850296540</v>
      </c>
      <c r="J603" s="7">
        <f>I603/F603</f>
        <v>1.7585892514827</v>
      </c>
    </row>
    <row r="604" ht="16" customHeight="1">
      <c r="A604" t="s" s="2">
        <v>845</v>
      </c>
      <c r="B604" t="s" s="6">
        <v>940</v>
      </c>
      <c r="C604" t="s" s="6">
        <v>872</v>
      </c>
      <c r="D604" t="s" s="6">
        <v>299</v>
      </c>
      <c r="E604" t="s" s="6">
        <v>873</v>
      </c>
      <c r="F604" s="7">
        <v>100</v>
      </c>
      <c r="G604" s="8">
        <v>5982.91</v>
      </c>
      <c r="H604" s="8">
        <f>G604*1.17</f>
        <v>7000.0047</v>
      </c>
      <c r="I604" s="9">
        <f>H604*0.9354126</f>
        <v>6547.892596439220</v>
      </c>
      <c r="J604" s="7">
        <f>I604/F604</f>
        <v>65.4789259643922</v>
      </c>
    </row>
    <row r="605" ht="16" customHeight="1">
      <c r="A605" t="s" s="2">
        <v>953</v>
      </c>
      <c r="B605" t="s" s="6">
        <v>940</v>
      </c>
      <c r="C605" t="s" s="6">
        <v>954</v>
      </c>
      <c r="D605" t="s" s="6">
        <v>955</v>
      </c>
      <c r="E605" t="s" s="6">
        <v>956</v>
      </c>
      <c r="F605" s="7">
        <v>300</v>
      </c>
      <c r="G605" s="8">
        <v>6748.72</v>
      </c>
      <c r="H605" s="8">
        <f>G605*1.17</f>
        <v>7896.002399999999</v>
      </c>
      <c r="I605" s="9">
        <f>H605*0.9354126</f>
        <v>7386.020134590240</v>
      </c>
      <c r="J605" s="7">
        <f>I605/F605</f>
        <v>24.6200671153008</v>
      </c>
    </row>
    <row r="606" ht="16" customHeight="1">
      <c r="A606" t="s" s="2">
        <v>15</v>
      </c>
      <c r="B606" t="s" s="6">
        <v>940</v>
      </c>
      <c r="C606" t="s" s="6">
        <v>975</v>
      </c>
      <c r="D606" t="s" s="6">
        <v>294</v>
      </c>
      <c r="E606" t="s" s="6">
        <v>976</v>
      </c>
      <c r="F606" s="7">
        <v>200</v>
      </c>
      <c r="G606" s="8">
        <v>2088.89</v>
      </c>
      <c r="H606" s="8">
        <f>G606*1.17</f>
        <v>2444.0013</v>
      </c>
      <c r="I606" s="9">
        <f>H606*0.9354126</f>
        <v>2286.149610436380</v>
      </c>
      <c r="J606" s="7">
        <f>I606/F606</f>
        <v>11.4307480521819</v>
      </c>
    </row>
    <row r="607" ht="16" customHeight="1">
      <c r="A607" t="s" s="2">
        <v>977</v>
      </c>
      <c r="B607" t="s" s="6">
        <v>940</v>
      </c>
      <c r="C607" t="s" s="6">
        <v>978</v>
      </c>
      <c r="D607" t="s" s="6">
        <v>622</v>
      </c>
      <c r="E607" t="s" s="6">
        <v>271</v>
      </c>
      <c r="F607" s="7">
        <v>1250</v>
      </c>
      <c r="G607" s="8">
        <v>35993.59</v>
      </c>
      <c r="H607" s="8">
        <f>G607*1.17</f>
        <v>42112.500299999992</v>
      </c>
      <c r="I607" s="9">
        <f>H607*0.9354126</f>
        <v>39392.563398123777</v>
      </c>
      <c r="J607" s="7">
        <f>I607/F607</f>
        <v>31.51405071849902</v>
      </c>
    </row>
    <row r="608" ht="16" customHeight="1">
      <c r="A608" t="s" s="2">
        <v>473</v>
      </c>
      <c r="B608" t="s" s="6">
        <v>940</v>
      </c>
      <c r="C608" t="s" s="6">
        <v>949</v>
      </c>
      <c r="D608" t="s" s="6">
        <v>270</v>
      </c>
      <c r="E608" t="s" s="6">
        <v>402</v>
      </c>
      <c r="F608" s="7">
        <v>500</v>
      </c>
      <c r="G608" s="8">
        <v>7547.01</v>
      </c>
      <c r="H608" s="8">
        <f>G608*1.17</f>
        <v>8830.001699999999</v>
      </c>
      <c r="I608" s="9">
        <f>H608*0.9354126</f>
        <v>8259.694848201420</v>
      </c>
      <c r="J608" s="7">
        <f>I608/F608</f>
        <v>16.51938969640284</v>
      </c>
    </row>
    <row r="609" ht="16" customHeight="1">
      <c r="A609" t="s" s="2">
        <v>402</v>
      </c>
      <c r="B609" t="s" s="6">
        <v>940</v>
      </c>
      <c r="C609" t="s" s="6">
        <v>765</v>
      </c>
      <c r="D609" t="s" s="6">
        <v>766</v>
      </c>
      <c r="E609" t="s" s="6">
        <v>402</v>
      </c>
      <c r="F609" s="7">
        <v>100</v>
      </c>
      <c r="G609" s="8">
        <v>548.72</v>
      </c>
      <c r="H609" s="8">
        <f>G609*1.17</f>
        <v>642.0024</v>
      </c>
      <c r="I609" s="9">
        <f>H609*0.9354126</f>
        <v>600.537134190240</v>
      </c>
      <c r="J609" s="7">
        <f>I609/F609</f>
        <v>6.0053713419024</v>
      </c>
    </row>
    <row r="610" ht="16" customHeight="1">
      <c r="A610" t="s" s="2">
        <v>953</v>
      </c>
      <c r="B610" t="s" s="6">
        <v>940</v>
      </c>
      <c r="C610" t="s" s="6">
        <v>954</v>
      </c>
      <c r="D610" t="s" s="6">
        <v>955</v>
      </c>
      <c r="E610" t="s" s="6">
        <v>956</v>
      </c>
      <c r="F610" s="7">
        <v>300</v>
      </c>
      <c r="G610" s="8">
        <v>6748.72</v>
      </c>
      <c r="H610" s="8">
        <f>G610*1.17</f>
        <v>7896.002399999999</v>
      </c>
      <c r="I610" s="9">
        <f>H610*0.9354126</f>
        <v>7386.020134590240</v>
      </c>
      <c r="J610" s="7">
        <f>I610/F610</f>
        <v>24.6200671153008</v>
      </c>
    </row>
    <row r="611" ht="16" customHeight="1">
      <c r="A611" t="s" s="2">
        <v>15</v>
      </c>
      <c r="B611" t="s" s="6">
        <v>940</v>
      </c>
      <c r="C611" t="s" s="6">
        <v>929</v>
      </c>
      <c r="D611" t="s" s="6">
        <v>930</v>
      </c>
      <c r="E611" t="s" s="6">
        <v>931</v>
      </c>
      <c r="F611" s="7">
        <v>180</v>
      </c>
      <c r="G611" s="8">
        <v>963.08</v>
      </c>
      <c r="H611" s="8">
        <f>G611*1.17</f>
        <v>1126.8036</v>
      </c>
      <c r="I611" s="9">
        <f>H611*0.9354126</f>
        <v>1054.026285165360</v>
      </c>
      <c r="J611" s="7">
        <f>I611/F611</f>
        <v>5.855701584251999</v>
      </c>
    </row>
    <row r="612" ht="16" customHeight="1">
      <c r="A612" t="s" s="2">
        <v>15</v>
      </c>
      <c r="B612" t="s" s="6">
        <v>940</v>
      </c>
      <c r="C612" t="s" s="6">
        <v>932</v>
      </c>
      <c r="D612" t="s" s="6">
        <v>930</v>
      </c>
      <c r="E612" t="s" s="6">
        <v>931</v>
      </c>
      <c r="F612" s="7">
        <v>450</v>
      </c>
      <c r="G612" s="8">
        <v>3407.69</v>
      </c>
      <c r="H612" s="8">
        <f>G612*1.17</f>
        <v>3986.9973</v>
      </c>
      <c r="I612" s="9">
        <f>H612*0.9354126</f>
        <v>3729.487510585980</v>
      </c>
      <c r="J612" s="7">
        <f>I612/F612</f>
        <v>8.287750023524401</v>
      </c>
    </row>
    <row r="613" ht="16" customHeight="1">
      <c r="A613" t="s" s="2">
        <v>81</v>
      </c>
      <c r="B613" t="s" s="6">
        <v>940</v>
      </c>
      <c r="C613" t="s" s="6">
        <v>188</v>
      </c>
      <c r="D613" t="s" s="6">
        <v>189</v>
      </c>
      <c r="E613" t="s" s="6">
        <v>24</v>
      </c>
      <c r="F613" s="7">
        <v>1600</v>
      </c>
      <c r="G613" s="8">
        <v>28731.62</v>
      </c>
      <c r="H613" s="8">
        <f>G613*1.17</f>
        <v>33615.9954</v>
      </c>
      <c r="I613" s="9">
        <f>H613*0.9354126</f>
        <v>31444.825658702041</v>
      </c>
      <c r="J613" s="7">
        <f>I613/F613</f>
        <v>19.65301603668878</v>
      </c>
    </row>
    <row r="614" ht="16" customHeight="1">
      <c r="A614" t="s" s="2">
        <v>15</v>
      </c>
      <c r="B614" t="s" s="6">
        <v>940</v>
      </c>
      <c r="C614" t="s" s="6">
        <v>719</v>
      </c>
      <c r="D614" t="s" s="6">
        <v>720</v>
      </c>
      <c r="E614" t="s" s="6">
        <v>952</v>
      </c>
      <c r="F614" s="7">
        <v>400</v>
      </c>
      <c r="G614" s="8">
        <v>1446.15</v>
      </c>
      <c r="H614" s="8">
        <f>G614*1.17</f>
        <v>1691.9955</v>
      </c>
      <c r="I614" s="9">
        <f>H614*0.9354126</f>
        <v>1582.7139098433</v>
      </c>
      <c r="J614" s="7">
        <f>I614/F614</f>
        <v>3.95678477460825</v>
      </c>
    </row>
    <row r="615" ht="16" customHeight="1">
      <c r="A615" t="s" s="2">
        <v>941</v>
      </c>
      <c r="B615" t="s" s="6">
        <v>940</v>
      </c>
      <c r="C615" t="s" s="6">
        <v>942</v>
      </c>
      <c r="D615" t="s" s="6">
        <v>943</v>
      </c>
      <c r="E615" t="s" s="6">
        <v>944</v>
      </c>
      <c r="F615" s="7">
        <v>1000</v>
      </c>
      <c r="G615" s="8">
        <v>68042.740000000005</v>
      </c>
      <c r="H615" s="8">
        <f>G615*1.17</f>
        <v>79610.0058</v>
      </c>
      <c r="I615" s="9">
        <f>H615*0.9354126</f>
        <v>74468.202511393087</v>
      </c>
      <c r="J615" s="7">
        <f>I615/F615</f>
        <v>74.46820251139309</v>
      </c>
    </row>
    <row r="616" ht="16" customHeight="1">
      <c r="A616" t="s" s="2">
        <v>473</v>
      </c>
      <c r="B616" t="s" s="6">
        <v>940</v>
      </c>
      <c r="C616" t="s" s="6">
        <v>475</v>
      </c>
      <c r="D616" t="s" s="6">
        <v>442</v>
      </c>
      <c r="E616" t="s" s="6">
        <v>477</v>
      </c>
      <c r="F616" s="7">
        <v>800</v>
      </c>
      <c r="G616" s="8">
        <v>56410.26</v>
      </c>
      <c r="H616" s="8">
        <f>G616*1.17</f>
        <v>66000.0042</v>
      </c>
      <c r="I616" s="9">
        <f>H616*0.9354126</f>
        <v>61737.235528732919</v>
      </c>
      <c r="J616" s="7">
        <f>I616/F616</f>
        <v>77.17154441091616</v>
      </c>
    </row>
    <row r="617" ht="16" customHeight="1">
      <c r="A617" t="s" s="2">
        <v>15</v>
      </c>
      <c r="B617" t="s" s="6">
        <v>940</v>
      </c>
      <c r="C617" t="s" s="6">
        <v>310</v>
      </c>
      <c r="D617" t="s" s="6">
        <v>252</v>
      </c>
      <c r="E617" t="s" s="6">
        <v>972</v>
      </c>
      <c r="F617" s="7">
        <v>240</v>
      </c>
      <c r="G617" s="8">
        <v>3593.85</v>
      </c>
      <c r="H617" s="8">
        <f>G617*1.17</f>
        <v>4204.804499999999</v>
      </c>
      <c r="I617" s="9">
        <f>H617*0.9354126</f>
        <v>3933.2271098367</v>
      </c>
      <c r="J617" s="7">
        <f>I617/F617</f>
        <v>16.38844629098625</v>
      </c>
    </row>
    <row r="618" ht="16" customHeight="1">
      <c r="A618" t="s" s="2">
        <v>473</v>
      </c>
      <c r="B618" t="s" s="6">
        <v>940</v>
      </c>
      <c r="C618" t="s" s="6">
        <v>920</v>
      </c>
      <c r="D618" t="s" s="6">
        <v>834</v>
      </c>
      <c r="E618" t="s" s="6">
        <v>477</v>
      </c>
      <c r="F618" s="7">
        <v>3000</v>
      </c>
      <c r="G618" s="8">
        <v>71282.05</v>
      </c>
      <c r="H618" s="8">
        <f>G618*1.17</f>
        <v>83399.9985</v>
      </c>
      <c r="I618" s="9">
        <f>H618*0.9354126</f>
        <v>78013.409436881106</v>
      </c>
      <c r="J618" s="7">
        <f>I618/F618</f>
        <v>26.0044698122937</v>
      </c>
    </row>
    <row r="619" ht="16" customHeight="1">
      <c r="A619" t="s" s="2">
        <v>10</v>
      </c>
      <c r="B619" t="s" s="6">
        <v>940</v>
      </c>
      <c r="C619" t="s" s="6">
        <v>973</v>
      </c>
      <c r="D619" t="s" s="6">
        <v>399</v>
      </c>
      <c r="E619" t="s" s="6">
        <v>974</v>
      </c>
      <c r="F619" s="7">
        <v>100</v>
      </c>
      <c r="G619" s="8">
        <v>160.68</v>
      </c>
      <c r="H619" s="8">
        <f>G619*1.17</f>
        <v>187.9956</v>
      </c>
      <c r="I619" s="9">
        <f>H619*0.9354126</f>
        <v>175.853452984560</v>
      </c>
      <c r="J619" s="7">
        <f>I619/F619</f>
        <v>1.7585345298456</v>
      </c>
    </row>
    <row r="620" ht="16" customHeight="1">
      <c r="A620" t="s" s="2">
        <v>473</v>
      </c>
      <c r="B620" t="s" s="6">
        <v>940</v>
      </c>
      <c r="C620" t="s" s="6">
        <v>920</v>
      </c>
      <c r="D620" t="s" s="6">
        <v>834</v>
      </c>
      <c r="E620" t="s" s="6">
        <v>477</v>
      </c>
      <c r="F620" s="7">
        <v>516</v>
      </c>
      <c r="G620" s="8">
        <v>12260.51</v>
      </c>
      <c r="H620" s="8">
        <f>G620*1.17</f>
        <v>14344.7967</v>
      </c>
      <c r="I620" s="9">
        <f>H620*0.9354126</f>
        <v>13418.303577618419</v>
      </c>
      <c r="J620" s="7">
        <f>I620/F620</f>
        <v>26.00446429771011</v>
      </c>
    </row>
    <row r="621" ht="16" customHeight="1">
      <c r="A621" t="s" s="2">
        <v>941</v>
      </c>
      <c r="B621" t="s" s="6">
        <v>940</v>
      </c>
      <c r="C621" t="s" s="6">
        <v>942</v>
      </c>
      <c r="D621" t="s" s="6">
        <v>943</v>
      </c>
      <c r="E621" t="s" s="6">
        <v>944</v>
      </c>
      <c r="F621" s="7">
        <v>500</v>
      </c>
      <c r="G621" s="8">
        <v>34021.37</v>
      </c>
      <c r="H621" s="8">
        <f>G621*1.17</f>
        <v>39805.0029</v>
      </c>
      <c r="I621" s="9">
        <f>H621*0.9354126</f>
        <v>37234.101255696543</v>
      </c>
      <c r="J621" s="7">
        <f>I621/F621</f>
        <v>74.46820251139309</v>
      </c>
    </row>
    <row r="622" ht="16" customHeight="1">
      <c r="A622" t="s" s="2">
        <v>947</v>
      </c>
      <c r="B622" t="s" s="6">
        <v>940</v>
      </c>
      <c r="C622" t="s" s="6">
        <v>948</v>
      </c>
      <c r="D622" t="s" s="6">
        <v>154</v>
      </c>
      <c r="E622" t="s" s="6">
        <v>402</v>
      </c>
      <c r="F622" s="7">
        <v>2400</v>
      </c>
      <c r="G622" s="8">
        <v>44164.1</v>
      </c>
      <c r="H622" s="8">
        <f>G622*1.17</f>
        <v>51671.997</v>
      </c>
      <c r="I622" s="9">
        <f>H622*0.9354126</f>
        <v>48334.6370609622</v>
      </c>
      <c r="J622" s="7">
        <f>I622/F622</f>
        <v>20.13943210873425</v>
      </c>
    </row>
    <row r="623" ht="16" customHeight="1">
      <c r="A623" t="s" s="2">
        <v>473</v>
      </c>
      <c r="B623" t="s" s="6">
        <v>940</v>
      </c>
      <c r="C623" t="s" s="6">
        <v>967</v>
      </c>
      <c r="D623" t="s" s="6">
        <v>968</v>
      </c>
      <c r="E623" t="s" s="6">
        <v>969</v>
      </c>
      <c r="F623" s="7">
        <v>450</v>
      </c>
      <c r="G623" s="8">
        <v>7423.08</v>
      </c>
      <c r="H623" s="8">
        <f>G623*1.17</f>
        <v>8685.0036</v>
      </c>
      <c r="I623" s="9">
        <f>H623*0.9354126</f>
        <v>8124.061798485361</v>
      </c>
      <c r="J623" s="7">
        <f>I623/F623</f>
        <v>18.0534706633008</v>
      </c>
    </row>
    <row r="624" ht="16" customHeight="1">
      <c r="A624" t="s" s="2">
        <v>845</v>
      </c>
      <c r="B624" t="s" s="6">
        <v>940</v>
      </c>
      <c r="C624" t="s" s="6">
        <v>916</v>
      </c>
      <c r="D624" t="s" s="6">
        <v>917</v>
      </c>
      <c r="E624" t="s" s="6">
        <v>662</v>
      </c>
      <c r="F624" s="7">
        <v>40</v>
      </c>
      <c r="G624" s="8">
        <v>4584.62</v>
      </c>
      <c r="H624" s="8">
        <f>G624*1.17</f>
        <v>5364.005399999999</v>
      </c>
      <c r="I624" s="9">
        <f>H624*0.9354126</f>
        <v>5017.558237628039</v>
      </c>
      <c r="J624" s="7">
        <f>I624/F624</f>
        <v>125.438955940701</v>
      </c>
    </row>
    <row r="625" ht="16" customHeight="1">
      <c r="A625" t="s" s="2">
        <v>10</v>
      </c>
      <c r="B625" t="s" s="6">
        <v>940</v>
      </c>
      <c r="C625" t="s" s="6">
        <v>327</v>
      </c>
      <c r="D625" t="s" s="6">
        <v>328</v>
      </c>
      <c r="E625" t="s" s="6">
        <v>895</v>
      </c>
      <c r="F625" s="7">
        <v>1000</v>
      </c>
      <c r="G625" s="8">
        <v>18803.42</v>
      </c>
      <c r="H625" s="8">
        <f>G625*1.17</f>
        <v>22000.0014</v>
      </c>
      <c r="I625" s="9">
        <f>H625*0.9354126</f>
        <v>20579.078509577637</v>
      </c>
      <c r="J625" s="7">
        <f>I625/F625</f>
        <v>20.57907850957764</v>
      </c>
    </row>
    <row r="626" ht="16" customHeight="1">
      <c r="A626" t="s" s="2">
        <v>845</v>
      </c>
      <c r="B626" t="s" s="6">
        <v>940</v>
      </c>
      <c r="C626" t="s" s="6">
        <v>964</v>
      </c>
      <c r="D626" t="s" s="6">
        <v>965</v>
      </c>
      <c r="E626" t="s" s="6">
        <v>966</v>
      </c>
      <c r="F626" s="7">
        <v>600</v>
      </c>
      <c r="G626" s="8">
        <v>31328.21</v>
      </c>
      <c r="H626" s="8">
        <f>G626*1.17</f>
        <v>36654.005699999994</v>
      </c>
      <c r="I626" s="9">
        <f>H626*0.9354126</f>
        <v>34286.618772251815</v>
      </c>
      <c r="J626" s="7">
        <f>I626/F626</f>
        <v>57.14436462041969</v>
      </c>
    </row>
    <row r="627" ht="16" customHeight="1">
      <c r="A627" t="s" s="2">
        <v>977</v>
      </c>
      <c r="B627" t="s" s="6">
        <v>940</v>
      </c>
      <c r="C627" t="s" s="6">
        <v>978</v>
      </c>
      <c r="D627" t="s" s="6">
        <v>622</v>
      </c>
      <c r="E627" t="s" s="6">
        <v>271</v>
      </c>
      <c r="F627" s="7">
        <v>1250</v>
      </c>
      <c r="G627" s="8">
        <v>35993.59</v>
      </c>
      <c r="H627" s="8">
        <f>G627*1.17</f>
        <v>42112.500299999992</v>
      </c>
      <c r="I627" s="9">
        <f>H627*0.9354126</f>
        <v>39392.563398123777</v>
      </c>
      <c r="J627" s="7">
        <f>I627/F627</f>
        <v>31.51405071849902</v>
      </c>
    </row>
    <row r="628" ht="16" customHeight="1">
      <c r="A628" t="s" s="2">
        <v>77</v>
      </c>
      <c r="B628" t="s" s="6">
        <v>940</v>
      </c>
      <c r="C628" t="s" s="6">
        <v>945</v>
      </c>
      <c r="D628" t="s" s="6">
        <v>946</v>
      </c>
      <c r="E628" t="s" s="6">
        <v>895</v>
      </c>
      <c r="F628" s="7">
        <v>100</v>
      </c>
      <c r="G628" s="8">
        <v>16100</v>
      </c>
      <c r="H628" s="8">
        <f>G628*1.17</f>
        <v>18837</v>
      </c>
      <c r="I628" s="9">
        <f>H628*0.9354126</f>
        <v>17620.3671462</v>
      </c>
      <c r="J628" s="7">
        <f>I628/F628</f>
        <v>176.203671462</v>
      </c>
    </row>
    <row r="629" ht="16" customHeight="1">
      <c r="A629" t="s" s="2">
        <v>941</v>
      </c>
      <c r="B629" t="s" s="6">
        <v>940</v>
      </c>
      <c r="C629" t="s" s="6">
        <v>942</v>
      </c>
      <c r="D629" t="s" s="6">
        <v>943</v>
      </c>
      <c r="E629" t="s" s="6">
        <v>944</v>
      </c>
      <c r="F629" s="7">
        <v>1000</v>
      </c>
      <c r="G629" s="8">
        <v>68042.740000000005</v>
      </c>
      <c r="H629" s="8">
        <f>G629*1.17</f>
        <v>79610.0058</v>
      </c>
      <c r="I629" s="9">
        <f>H629*0.9354126</f>
        <v>74468.202511393087</v>
      </c>
      <c r="J629" s="7">
        <f>I629/F629</f>
        <v>74.46820251139309</v>
      </c>
    </row>
    <row r="630" ht="16" customHeight="1">
      <c r="A630" t="s" s="2">
        <v>402</v>
      </c>
      <c r="B630" t="s" s="6">
        <v>940</v>
      </c>
      <c r="C630" t="s" s="6">
        <v>765</v>
      </c>
      <c r="D630" t="s" s="6">
        <v>766</v>
      </c>
      <c r="E630" t="s" s="6">
        <v>402</v>
      </c>
      <c r="F630" s="7">
        <v>60</v>
      </c>
      <c r="G630" s="8">
        <v>329.23</v>
      </c>
      <c r="H630" s="8">
        <f>G630*1.17</f>
        <v>385.1991</v>
      </c>
      <c r="I630" s="9">
        <f>H630*0.9354126</f>
        <v>360.320091648660</v>
      </c>
      <c r="J630" s="7">
        <f>I630/F630</f>
        <v>6.005334860811001</v>
      </c>
    </row>
    <row r="631" ht="16" customHeight="1">
      <c r="A631" t="s" s="2">
        <v>947</v>
      </c>
      <c r="B631" t="s" s="6">
        <v>940</v>
      </c>
      <c r="C631" t="s" s="6">
        <v>948</v>
      </c>
      <c r="D631" t="s" s="6">
        <v>154</v>
      </c>
      <c r="E631" t="s" s="6">
        <v>402</v>
      </c>
      <c r="F631" s="7">
        <v>1200</v>
      </c>
      <c r="G631" s="8">
        <v>22082.05</v>
      </c>
      <c r="H631" s="8">
        <f>G631*1.17</f>
        <v>25835.9985</v>
      </c>
      <c r="I631" s="9">
        <f>H631*0.9354126</f>
        <v>24167.3185304811</v>
      </c>
      <c r="J631" s="7">
        <f>I631/F631</f>
        <v>20.13943210873425</v>
      </c>
    </row>
    <row r="632" ht="16" customHeight="1">
      <c r="A632" t="s" s="2">
        <v>473</v>
      </c>
      <c r="B632" t="s" s="6">
        <v>940</v>
      </c>
      <c r="C632" t="s" s="6">
        <v>949</v>
      </c>
      <c r="D632" t="s" s="6">
        <v>270</v>
      </c>
      <c r="E632" t="s" s="6">
        <v>402</v>
      </c>
      <c r="F632" s="7">
        <v>500</v>
      </c>
      <c r="G632" s="8">
        <v>7547.01</v>
      </c>
      <c r="H632" s="8">
        <f>G632*1.17</f>
        <v>8830.001699999999</v>
      </c>
      <c r="I632" s="9">
        <f>H632*0.9354126</f>
        <v>8259.694848201420</v>
      </c>
      <c r="J632" s="7">
        <f>I632/F632</f>
        <v>16.51938969640284</v>
      </c>
    </row>
    <row r="633" ht="16" customHeight="1">
      <c r="A633" t="s" s="2">
        <v>81</v>
      </c>
      <c r="B633" t="s" s="6">
        <v>940</v>
      </c>
      <c r="C633" t="s" s="6">
        <v>188</v>
      </c>
      <c r="D633" t="s" s="6">
        <v>189</v>
      </c>
      <c r="E633" t="s" s="6">
        <v>24</v>
      </c>
      <c r="F633" s="7">
        <v>2000</v>
      </c>
      <c r="G633" s="8">
        <v>35914.53</v>
      </c>
      <c r="H633" s="8">
        <f>G633*1.17</f>
        <v>42020.0001</v>
      </c>
      <c r="I633" s="9">
        <f>H633*0.9354126</f>
        <v>39306.037545541258</v>
      </c>
      <c r="J633" s="7">
        <f>I633/F633</f>
        <v>19.65301877277063</v>
      </c>
    </row>
    <row r="634" ht="16" customHeight="1">
      <c r="A634" t="s" s="2">
        <v>473</v>
      </c>
      <c r="B634" t="s" s="6">
        <v>940</v>
      </c>
      <c r="C634" t="s" s="6">
        <v>920</v>
      </c>
      <c r="D634" t="s" s="6">
        <v>834</v>
      </c>
      <c r="E634" t="s" s="6">
        <v>477</v>
      </c>
      <c r="F634" s="7">
        <v>2400</v>
      </c>
      <c r="G634" s="8">
        <v>57025.64</v>
      </c>
      <c r="H634" s="8">
        <f>G634*1.17</f>
        <v>66719.9988</v>
      </c>
      <c r="I634" s="9">
        <f>H634*0.9354126</f>
        <v>62410.727549504882</v>
      </c>
      <c r="J634" s="7">
        <f>I634/F634</f>
        <v>26.0044698122937</v>
      </c>
    </row>
    <row r="635" ht="16" customHeight="1">
      <c r="A635" t="s" s="2">
        <v>15</v>
      </c>
      <c r="B635" t="s" s="6">
        <v>940</v>
      </c>
      <c r="C635" t="s" s="6">
        <v>950</v>
      </c>
      <c r="D635" t="s" s="6">
        <v>951</v>
      </c>
      <c r="E635" t="s" s="6">
        <v>686</v>
      </c>
      <c r="F635" s="7">
        <v>100</v>
      </c>
      <c r="G635" s="8">
        <v>47.01</v>
      </c>
      <c r="H635" s="8">
        <f>G635*1.17</f>
        <v>55.00169999999999</v>
      </c>
      <c r="I635" s="9">
        <f>H635*0.9354126</f>
        <v>51.44928320141999</v>
      </c>
      <c r="J635" s="7">
        <f>I635/F635</f>
        <v>0.5144928320141999</v>
      </c>
    </row>
    <row r="636" ht="16" customHeight="1">
      <c r="A636" t="s" s="2">
        <v>15</v>
      </c>
      <c r="B636" t="s" s="6">
        <v>940</v>
      </c>
      <c r="C636" t="s" s="6">
        <v>970</v>
      </c>
      <c r="D636" t="s" s="6">
        <v>311</v>
      </c>
      <c r="E636" t="s" s="6">
        <v>971</v>
      </c>
      <c r="F636" s="7">
        <v>60</v>
      </c>
      <c r="G636" s="8">
        <v>127.18</v>
      </c>
      <c r="H636" s="8">
        <f>G636*1.17</f>
        <v>148.8006</v>
      </c>
      <c r="I636" s="9">
        <f>H636*0.9354126</f>
        <v>139.189956127560</v>
      </c>
      <c r="J636" s="7">
        <f>I636/F636</f>
        <v>2.319832602126</v>
      </c>
    </row>
    <row r="637" ht="16" customHeight="1">
      <c r="A637" t="s" s="2">
        <v>845</v>
      </c>
      <c r="B637" t="s" s="6">
        <v>940</v>
      </c>
      <c r="C637" t="s" s="6">
        <v>916</v>
      </c>
      <c r="D637" t="s" s="6">
        <v>917</v>
      </c>
      <c r="E637" t="s" s="6">
        <v>662</v>
      </c>
      <c r="F637" s="7">
        <v>40</v>
      </c>
      <c r="G637" s="8">
        <v>4584.62</v>
      </c>
      <c r="H637" s="8">
        <f>G637*1.17</f>
        <v>5364.005399999999</v>
      </c>
      <c r="I637" s="9">
        <f>H637*0.9354126</f>
        <v>5017.558237628039</v>
      </c>
      <c r="J637" s="7">
        <f>I637/F637</f>
        <v>125.438955940701</v>
      </c>
    </row>
    <row r="638" ht="16" customHeight="1">
      <c r="A638" t="s" s="2">
        <v>10</v>
      </c>
      <c r="B638" t="s" s="6">
        <v>940</v>
      </c>
      <c r="C638" t="s" s="6">
        <v>327</v>
      </c>
      <c r="D638" t="s" s="6">
        <v>328</v>
      </c>
      <c r="E638" t="s" s="6">
        <v>895</v>
      </c>
      <c r="F638" s="7">
        <v>400</v>
      </c>
      <c r="G638" s="8">
        <v>7521.37</v>
      </c>
      <c r="H638" s="8">
        <f>G638*1.17</f>
        <v>8800.002899999999</v>
      </c>
      <c r="I638" s="9">
        <f>H638*0.9354126</f>
        <v>8231.633592696540</v>
      </c>
      <c r="J638" s="7">
        <f>I638/F638</f>
        <v>20.57908398174135</v>
      </c>
    </row>
    <row r="639" ht="16" customHeight="1">
      <c r="A639" t="s" s="2">
        <v>15</v>
      </c>
      <c r="B639" t="s" s="6">
        <v>940</v>
      </c>
      <c r="C639" t="s" s="6">
        <v>979</v>
      </c>
      <c r="D639" t="s" s="6">
        <v>378</v>
      </c>
      <c r="E639" t="s" s="6">
        <v>686</v>
      </c>
      <c r="F639" s="7">
        <v>20</v>
      </c>
      <c r="G639" s="8">
        <v>19.32</v>
      </c>
      <c r="H639" s="8">
        <f>G639*1.17</f>
        <v>22.6044</v>
      </c>
      <c r="I639" s="9">
        <f>H639*0.9354126</f>
        <v>21.144440575440</v>
      </c>
      <c r="J639" s="7">
        <f>I639/F639</f>
        <v>1.057222028772</v>
      </c>
    </row>
    <row r="640" ht="16" customHeight="1">
      <c r="A640" t="s" s="2">
        <v>15</v>
      </c>
      <c r="B640" t="s" s="6">
        <v>940</v>
      </c>
      <c r="C640" t="s" s="6">
        <v>310</v>
      </c>
      <c r="D640" t="s" s="6">
        <v>252</v>
      </c>
      <c r="E640" t="s" s="6">
        <v>972</v>
      </c>
      <c r="F640" s="7">
        <v>480</v>
      </c>
      <c r="G640" s="8">
        <v>7187.69</v>
      </c>
      <c r="H640" s="8">
        <f>G640*1.17</f>
        <v>8409.597299999999</v>
      </c>
      <c r="I640" s="9">
        <f>H640*0.9354126</f>
        <v>7866.443275345980</v>
      </c>
      <c r="J640" s="7">
        <f>I640/F640</f>
        <v>16.38842349030412</v>
      </c>
    </row>
    <row r="641" ht="16" customHeight="1">
      <c r="A641" t="s" s="2">
        <v>845</v>
      </c>
      <c r="B641" t="s" s="6">
        <v>940</v>
      </c>
      <c r="C641" t="s" s="6">
        <v>872</v>
      </c>
      <c r="D641" t="s" s="6">
        <v>299</v>
      </c>
      <c r="E641" t="s" s="6">
        <v>873</v>
      </c>
      <c r="F641" s="7">
        <v>100</v>
      </c>
      <c r="G641" s="8">
        <v>5982.91</v>
      </c>
      <c r="H641" s="8">
        <f>G641*1.17</f>
        <v>7000.0047</v>
      </c>
      <c r="I641" s="9">
        <f>H641*0.9354126</f>
        <v>6547.892596439220</v>
      </c>
      <c r="J641" s="7">
        <f>I641/F641</f>
        <v>65.4789259643922</v>
      </c>
    </row>
    <row r="642" ht="16" customHeight="1">
      <c r="A642" t="s" s="2">
        <v>15</v>
      </c>
      <c r="B642" t="s" s="6">
        <v>940</v>
      </c>
      <c r="C642" t="s" s="6">
        <v>975</v>
      </c>
      <c r="D642" t="s" s="6">
        <v>294</v>
      </c>
      <c r="E642" t="s" s="6">
        <v>976</v>
      </c>
      <c r="F642" s="7">
        <v>200</v>
      </c>
      <c r="G642" s="8">
        <v>2088.89</v>
      </c>
      <c r="H642" s="8">
        <f>G642*1.17</f>
        <v>2444.0013</v>
      </c>
      <c r="I642" s="9">
        <f>H642*0.9354126</f>
        <v>2286.149610436380</v>
      </c>
      <c r="J642" s="7">
        <f>I642/F642</f>
        <v>11.4307480521819</v>
      </c>
    </row>
    <row r="643" ht="16" customHeight="1">
      <c r="A643" t="s" s="2">
        <v>960</v>
      </c>
      <c r="B643" t="s" s="6">
        <v>940</v>
      </c>
      <c r="C643" t="s" s="6">
        <v>961</v>
      </c>
      <c r="D643" t="s" s="6">
        <v>962</v>
      </c>
      <c r="E643" t="s" s="6">
        <v>963</v>
      </c>
      <c r="F643" s="7">
        <v>1200</v>
      </c>
      <c r="G643" s="8">
        <v>1241.03</v>
      </c>
      <c r="H643" s="8">
        <f>G643*1.17</f>
        <v>1452.0051</v>
      </c>
      <c r="I643" s="9">
        <f>H643*0.9354126</f>
        <v>1358.223865804260</v>
      </c>
      <c r="J643" s="7">
        <f>I643/F643</f>
        <v>1.13185322150355</v>
      </c>
    </row>
    <row r="644" ht="16" customHeight="1">
      <c r="A644" t="s" s="2">
        <v>15</v>
      </c>
      <c r="B644" t="s" s="6">
        <v>940</v>
      </c>
      <c r="C644" t="s" s="6">
        <v>929</v>
      </c>
      <c r="D644" t="s" s="6">
        <v>930</v>
      </c>
      <c r="E644" t="s" s="6">
        <v>931</v>
      </c>
      <c r="F644" s="7">
        <v>150</v>
      </c>
      <c r="G644" s="8">
        <v>802.5599999999999</v>
      </c>
      <c r="H644" s="8">
        <f>G644*1.17</f>
        <v>938.9951999999998</v>
      </c>
      <c r="I644" s="9">
        <f>H644*0.9354126</f>
        <v>878.3479414195199</v>
      </c>
      <c r="J644" s="7">
        <f>I644/F644</f>
        <v>5.855652942796799</v>
      </c>
    </row>
    <row r="645" ht="16" customHeight="1">
      <c r="A645" t="s" s="2">
        <v>15</v>
      </c>
      <c r="B645" t="s" s="6">
        <v>940</v>
      </c>
      <c r="C645" t="s" s="6">
        <v>932</v>
      </c>
      <c r="D645" t="s" s="6">
        <v>930</v>
      </c>
      <c r="E645" t="s" s="6">
        <v>931</v>
      </c>
      <c r="F645" s="7">
        <v>390</v>
      </c>
      <c r="G645" s="8">
        <v>2953.33</v>
      </c>
      <c r="H645" s="8">
        <f>G645*1.17</f>
        <v>3455.396099999999</v>
      </c>
      <c r="I645" s="9">
        <f>H645*0.9354126</f>
        <v>3232.221049930860</v>
      </c>
      <c r="J645" s="7">
        <f>I645/F645</f>
        <v>8.287746281874</v>
      </c>
    </row>
    <row r="646" ht="16" customHeight="1">
      <c r="A646" t="s" s="2">
        <v>977</v>
      </c>
      <c r="B646" t="s" s="6">
        <v>940</v>
      </c>
      <c r="C646" t="s" s="6">
        <v>978</v>
      </c>
      <c r="D646" t="s" s="6">
        <v>622</v>
      </c>
      <c r="E646" t="s" s="6">
        <v>271</v>
      </c>
      <c r="F646" s="7">
        <v>500</v>
      </c>
      <c r="G646" s="8">
        <v>14397.44</v>
      </c>
      <c r="H646" s="8">
        <f>G646*1.17</f>
        <v>16845.0048</v>
      </c>
      <c r="I646" s="9">
        <f>H646*0.9354126</f>
        <v>15757.029736980479</v>
      </c>
      <c r="J646" s="7">
        <f>I646/F646</f>
        <v>31.51405947396096</v>
      </c>
    </row>
    <row r="647" ht="16" customHeight="1">
      <c r="A647" t="s" s="2">
        <v>980</v>
      </c>
      <c r="B647" t="s" s="6">
        <v>940</v>
      </c>
      <c r="C647" t="s" s="6">
        <v>981</v>
      </c>
      <c r="D647" t="s" s="6">
        <v>177</v>
      </c>
      <c r="E647" t="s" s="6">
        <v>982</v>
      </c>
      <c r="F647" s="7">
        <v>40</v>
      </c>
      <c r="G647" s="8">
        <v>594.87</v>
      </c>
      <c r="H647" s="8">
        <f>G647*1.17</f>
        <v>695.9979</v>
      </c>
      <c r="I647" s="9">
        <f>H647*0.9354126</f>
        <v>651.0452052335399</v>
      </c>
      <c r="J647" s="7">
        <f>I647/F647</f>
        <v>16.2761301308385</v>
      </c>
    </row>
    <row r="648" ht="16" customHeight="1">
      <c r="A648" t="s" s="2">
        <v>10</v>
      </c>
      <c r="B648" t="s" s="6">
        <v>940</v>
      </c>
      <c r="C648" t="s" s="6">
        <v>973</v>
      </c>
      <c r="D648" t="s" s="6">
        <v>399</v>
      </c>
      <c r="E648" t="s" s="6">
        <v>974</v>
      </c>
      <c r="F648" s="7">
        <v>200</v>
      </c>
      <c r="G648" s="8">
        <v>321.37</v>
      </c>
      <c r="H648" s="8">
        <f>G648*1.17</f>
        <v>376.0029</v>
      </c>
      <c r="I648" s="9">
        <f>H648*0.9354126</f>
        <v>351.717850296540</v>
      </c>
      <c r="J648" s="7">
        <f>I648/F648</f>
        <v>1.7585892514827</v>
      </c>
    </row>
    <row r="649" ht="16" customHeight="1">
      <c r="A649" t="s" s="2">
        <v>402</v>
      </c>
      <c r="B649" t="s" s="6">
        <v>940</v>
      </c>
      <c r="C649" t="s" s="6">
        <v>765</v>
      </c>
      <c r="D649" t="s" s="6">
        <v>766</v>
      </c>
      <c r="E649" t="s" s="6">
        <v>402</v>
      </c>
      <c r="F649" s="7">
        <v>100</v>
      </c>
      <c r="G649" s="8">
        <v>548.72</v>
      </c>
      <c r="H649" s="8">
        <f>G649*1.17</f>
        <v>642.0024</v>
      </c>
      <c r="I649" s="9">
        <f>H649*0.9354126</f>
        <v>600.537134190240</v>
      </c>
      <c r="J649" s="7">
        <f>I649/F649</f>
        <v>6.0053713419024</v>
      </c>
    </row>
    <row r="650" ht="16" customHeight="1">
      <c r="A650" t="s" s="2">
        <v>947</v>
      </c>
      <c r="B650" t="s" s="6">
        <v>940</v>
      </c>
      <c r="C650" t="s" s="6">
        <v>948</v>
      </c>
      <c r="D650" t="s" s="6">
        <v>154</v>
      </c>
      <c r="E650" t="s" s="6">
        <v>402</v>
      </c>
      <c r="F650" s="7">
        <v>1800</v>
      </c>
      <c r="G650" s="8">
        <v>33123.08</v>
      </c>
      <c r="H650" s="8">
        <f>G650*1.17</f>
        <v>38754.0036</v>
      </c>
      <c r="I650" s="9">
        <f>H650*0.9354126</f>
        <v>36250.983267885356</v>
      </c>
      <c r="J650" s="7">
        <f>I650/F650</f>
        <v>20.1394351488252</v>
      </c>
    </row>
    <row r="651" ht="16" customHeight="1">
      <c r="A651" t="s" s="2">
        <v>81</v>
      </c>
      <c r="B651" t="s" s="6">
        <v>940</v>
      </c>
      <c r="C651" t="s" s="6">
        <v>188</v>
      </c>
      <c r="D651" t="s" s="6">
        <v>189</v>
      </c>
      <c r="E651" t="s" s="6">
        <v>24</v>
      </c>
      <c r="F651" s="7">
        <v>1600</v>
      </c>
      <c r="G651" s="8">
        <v>28731.62</v>
      </c>
      <c r="H651" s="8">
        <f>G651*1.17</f>
        <v>33615.9954</v>
      </c>
      <c r="I651" s="9">
        <f>H651*0.9354126</f>
        <v>31444.825658702041</v>
      </c>
      <c r="J651" s="7">
        <f>I651/F651</f>
        <v>19.65301603668878</v>
      </c>
    </row>
    <row r="652" ht="16" customHeight="1">
      <c r="A652" t="s" s="2">
        <v>15</v>
      </c>
      <c r="B652" t="s" s="6">
        <v>940</v>
      </c>
      <c r="C652" t="s" s="6">
        <v>970</v>
      </c>
      <c r="D652" t="s" s="6">
        <v>311</v>
      </c>
      <c r="E652" t="s" s="6">
        <v>971</v>
      </c>
      <c r="F652" s="7">
        <v>60</v>
      </c>
      <c r="G652" s="8">
        <v>127.18</v>
      </c>
      <c r="H652" s="8">
        <f>G652*1.17</f>
        <v>148.8006</v>
      </c>
      <c r="I652" s="9">
        <f>H652*0.9354126</f>
        <v>139.189956127560</v>
      </c>
      <c r="J652" s="7">
        <f>I652/F652</f>
        <v>2.319832602126</v>
      </c>
    </row>
    <row r="653" ht="16" customHeight="1">
      <c r="A653" t="s" s="2">
        <v>10</v>
      </c>
      <c r="B653" t="s" s="6">
        <v>940</v>
      </c>
      <c r="C653" t="s" s="6">
        <v>327</v>
      </c>
      <c r="D653" t="s" s="6">
        <v>328</v>
      </c>
      <c r="E653" t="s" s="6">
        <v>895</v>
      </c>
      <c r="F653" s="7">
        <v>800</v>
      </c>
      <c r="G653" s="8">
        <v>15042.74</v>
      </c>
      <c r="H653" s="8">
        <f>G653*1.17</f>
        <v>17600.0058</v>
      </c>
      <c r="I653" s="9">
        <f>H653*0.9354126</f>
        <v>16463.267185393081</v>
      </c>
      <c r="J653" s="7">
        <f>I653/F653</f>
        <v>20.57908398174135</v>
      </c>
    </row>
    <row r="654" ht="16" customHeight="1">
      <c r="A654" t="s" s="2">
        <v>15</v>
      </c>
      <c r="B654" t="s" s="6">
        <v>940</v>
      </c>
      <c r="C654" t="s" s="6">
        <v>310</v>
      </c>
      <c r="D654" t="s" s="6">
        <v>252</v>
      </c>
      <c r="E654" t="s" s="6">
        <v>972</v>
      </c>
      <c r="F654" s="7">
        <v>480</v>
      </c>
      <c r="G654" s="8">
        <v>7187.69</v>
      </c>
      <c r="H654" s="8">
        <f>G654*1.17</f>
        <v>8409.597299999999</v>
      </c>
      <c r="I654" s="9">
        <f>H654*0.9354126</f>
        <v>7866.443275345980</v>
      </c>
      <c r="J654" s="7">
        <f>I654/F654</f>
        <v>16.38842349030412</v>
      </c>
    </row>
    <row r="655" ht="16" customHeight="1">
      <c r="A655" t="s" s="2">
        <v>15</v>
      </c>
      <c r="B655" t="s" s="6">
        <v>940</v>
      </c>
      <c r="C655" t="s" s="6">
        <v>929</v>
      </c>
      <c r="D655" t="s" s="6">
        <v>930</v>
      </c>
      <c r="E655" t="s" s="6">
        <v>931</v>
      </c>
      <c r="F655" s="7">
        <v>300</v>
      </c>
      <c r="G655" s="8">
        <v>1605.13</v>
      </c>
      <c r="H655" s="8">
        <f>G655*1.17</f>
        <v>1878.0021</v>
      </c>
      <c r="I655" s="9">
        <f>H655*0.9354126</f>
        <v>1756.706827166460</v>
      </c>
      <c r="J655" s="7">
        <f>I655/F655</f>
        <v>5.8556894238882</v>
      </c>
    </row>
    <row r="656" ht="16" customHeight="1">
      <c r="A656" t="s" s="2">
        <v>941</v>
      </c>
      <c r="B656" t="s" s="6">
        <v>940</v>
      </c>
      <c r="C656" t="s" s="6">
        <v>942</v>
      </c>
      <c r="D656" t="s" s="6">
        <v>943</v>
      </c>
      <c r="E656" t="s" s="6">
        <v>944</v>
      </c>
      <c r="F656" s="7">
        <v>500</v>
      </c>
      <c r="G656" s="8">
        <v>34021.37</v>
      </c>
      <c r="H656" s="8">
        <f>G656*1.17</f>
        <v>39805.0029</v>
      </c>
      <c r="I656" s="9">
        <f>H656*0.9354126</f>
        <v>37234.101255696543</v>
      </c>
      <c r="J656" s="7">
        <f>I656/F656</f>
        <v>74.46820251139309</v>
      </c>
    </row>
    <row r="657" ht="16" customHeight="1">
      <c r="A657" t="s" s="2">
        <v>941</v>
      </c>
      <c r="B657" t="s" s="6">
        <v>940</v>
      </c>
      <c r="C657" t="s" s="6">
        <v>942</v>
      </c>
      <c r="D657" t="s" s="6">
        <v>943</v>
      </c>
      <c r="E657" t="s" s="6">
        <v>944</v>
      </c>
      <c r="F657" s="7">
        <v>1000</v>
      </c>
      <c r="G657" s="8">
        <v>68042.740000000005</v>
      </c>
      <c r="H657" s="8">
        <f>G657*1.17</f>
        <v>79610.0058</v>
      </c>
      <c r="I657" s="9">
        <f>H657*0.9354126</f>
        <v>74468.202511393087</v>
      </c>
      <c r="J657" s="7">
        <f>I657/F657</f>
        <v>74.46820251139309</v>
      </c>
    </row>
    <row r="658" ht="16" customHeight="1">
      <c r="A658" t="s" s="2">
        <v>473</v>
      </c>
      <c r="B658" t="s" s="6">
        <v>940</v>
      </c>
      <c r="C658" t="s" s="6">
        <v>949</v>
      </c>
      <c r="D658" t="s" s="6">
        <v>270</v>
      </c>
      <c r="E658" t="s" s="6">
        <v>402</v>
      </c>
      <c r="F658" s="7">
        <v>100</v>
      </c>
      <c r="G658" s="8">
        <v>1509.4</v>
      </c>
      <c r="H658" s="8">
        <f>G658*1.17</f>
        <v>1765.998</v>
      </c>
      <c r="I658" s="9">
        <f>H658*0.9354126</f>
        <v>1651.9367807748</v>
      </c>
      <c r="J658" s="7">
        <f>I658/F658</f>
        <v>16.519367807748</v>
      </c>
    </row>
    <row r="659" ht="16" customHeight="1">
      <c r="A659" t="s" s="2">
        <v>473</v>
      </c>
      <c r="B659" t="s" s="6">
        <v>940</v>
      </c>
      <c r="C659" t="s" s="6">
        <v>983</v>
      </c>
      <c r="D659" t="s" s="6">
        <v>299</v>
      </c>
      <c r="E659" t="s" s="6">
        <v>984</v>
      </c>
      <c r="F659" s="7">
        <v>400</v>
      </c>
      <c r="G659" s="8">
        <v>8830.77</v>
      </c>
      <c r="H659" s="8">
        <f>G659*1.17</f>
        <v>10332.0009</v>
      </c>
      <c r="I659" s="9">
        <f>H659*0.9354126</f>
        <v>9664.683825071339</v>
      </c>
      <c r="J659" s="7">
        <f>I659/F659</f>
        <v>24.16170956267835</v>
      </c>
    </row>
    <row r="660" ht="16" customHeight="1">
      <c r="A660" t="s" s="2">
        <v>473</v>
      </c>
      <c r="B660" t="s" s="6">
        <v>940</v>
      </c>
      <c r="C660" t="s" s="6">
        <v>983</v>
      </c>
      <c r="D660" t="s" s="6">
        <v>299</v>
      </c>
      <c r="E660" t="s" s="6">
        <v>984</v>
      </c>
      <c r="F660" s="7">
        <v>400</v>
      </c>
      <c r="G660" s="8">
        <v>8830.77</v>
      </c>
      <c r="H660" s="8">
        <f>G660*1.17</f>
        <v>10332.0009</v>
      </c>
      <c r="I660" s="9">
        <f>H660*0.9354126</f>
        <v>9664.683825071339</v>
      </c>
      <c r="J660" s="7">
        <f>I660/F660</f>
        <v>24.16170956267835</v>
      </c>
    </row>
    <row r="661" ht="16" customHeight="1">
      <c r="A661" t="s" s="2">
        <v>473</v>
      </c>
      <c r="B661" t="s" s="6">
        <v>940</v>
      </c>
      <c r="C661" t="s" s="6">
        <v>920</v>
      </c>
      <c r="D661" t="s" s="6">
        <v>834</v>
      </c>
      <c r="E661" t="s" s="6">
        <v>477</v>
      </c>
      <c r="F661" s="7">
        <v>3000</v>
      </c>
      <c r="G661" s="8">
        <v>71282.05</v>
      </c>
      <c r="H661" s="8">
        <f>G661*1.17</f>
        <v>83399.9985</v>
      </c>
      <c r="I661" s="9">
        <f>H661*0.9354126</f>
        <v>78013.409436881106</v>
      </c>
      <c r="J661" s="7">
        <f>I661/F661</f>
        <v>26.0044698122937</v>
      </c>
    </row>
    <row r="662" ht="16" customHeight="1">
      <c r="A662" t="s" s="2">
        <v>473</v>
      </c>
      <c r="B662" t="s" s="6">
        <v>940</v>
      </c>
      <c r="C662" t="s" s="6">
        <v>983</v>
      </c>
      <c r="D662" t="s" s="6">
        <v>299</v>
      </c>
      <c r="E662" t="s" s="6">
        <v>984</v>
      </c>
      <c r="F662" s="7">
        <v>400</v>
      </c>
      <c r="G662" s="8">
        <v>8830.77</v>
      </c>
      <c r="H662" s="8">
        <f>G662*1.17</f>
        <v>10332.0009</v>
      </c>
      <c r="I662" s="9">
        <f>H662*0.9354126</f>
        <v>9664.683825071339</v>
      </c>
      <c r="J662" s="7">
        <f>I662/F662</f>
        <v>24.16170956267835</v>
      </c>
    </row>
    <row r="663" ht="16" customHeight="1">
      <c r="A663" t="s" s="2">
        <v>473</v>
      </c>
      <c r="B663" t="s" s="6">
        <v>940</v>
      </c>
      <c r="C663" t="s" s="6">
        <v>475</v>
      </c>
      <c r="D663" t="s" s="6">
        <v>442</v>
      </c>
      <c r="E663" t="s" s="6">
        <v>477</v>
      </c>
      <c r="F663" s="7">
        <v>800</v>
      </c>
      <c r="G663" s="8">
        <v>56410.26</v>
      </c>
      <c r="H663" s="8">
        <f>G663*1.17</f>
        <v>66000.0042</v>
      </c>
      <c r="I663" s="9">
        <f>H663*0.9354126</f>
        <v>61737.235528732919</v>
      </c>
      <c r="J663" s="7">
        <f>I663/F663</f>
        <v>77.17154441091616</v>
      </c>
    </row>
    <row r="664" ht="16" customHeight="1">
      <c r="A664" t="s" s="2">
        <v>473</v>
      </c>
      <c r="B664" t="s" s="6">
        <v>940</v>
      </c>
      <c r="C664" t="s" s="6">
        <v>967</v>
      </c>
      <c r="D664" t="s" s="6">
        <v>968</v>
      </c>
      <c r="E664" t="s" s="6">
        <v>969</v>
      </c>
      <c r="F664" s="7">
        <v>450</v>
      </c>
      <c r="G664" s="8">
        <v>7423.08</v>
      </c>
      <c r="H664" s="8">
        <f>G664*1.17</f>
        <v>8685.0036</v>
      </c>
      <c r="I664" s="9">
        <f>H664*0.9354126</f>
        <v>8124.061798485361</v>
      </c>
      <c r="J664" s="7">
        <f>I664/F664</f>
        <v>18.0534706633008</v>
      </c>
    </row>
    <row r="665" ht="16" customHeight="1">
      <c r="A665" t="s" s="2">
        <v>845</v>
      </c>
      <c r="B665" t="s" s="6">
        <v>940</v>
      </c>
      <c r="C665" t="s" s="6">
        <v>872</v>
      </c>
      <c r="D665" t="s" s="6">
        <v>299</v>
      </c>
      <c r="E665" t="s" s="6">
        <v>873</v>
      </c>
      <c r="F665" s="7">
        <v>100</v>
      </c>
      <c r="G665" s="8">
        <v>5982.91</v>
      </c>
      <c r="H665" s="8">
        <f>G665*1.17</f>
        <v>7000.0047</v>
      </c>
      <c r="I665" s="9">
        <f>H665*0.9354126</f>
        <v>6547.892596439220</v>
      </c>
      <c r="J665" s="7">
        <f>I665/F665</f>
        <v>65.4789259643922</v>
      </c>
    </row>
    <row r="666" ht="16" customHeight="1">
      <c r="A666" t="s" s="2">
        <v>953</v>
      </c>
      <c r="B666" t="s" s="6">
        <v>940</v>
      </c>
      <c r="C666" t="s" s="6">
        <v>954</v>
      </c>
      <c r="D666" t="s" s="6">
        <v>955</v>
      </c>
      <c r="E666" t="s" s="6">
        <v>956</v>
      </c>
      <c r="F666" s="7">
        <v>300</v>
      </c>
      <c r="G666" s="8">
        <v>6748.72</v>
      </c>
      <c r="H666" s="8">
        <f>G666*1.17</f>
        <v>7896.002399999999</v>
      </c>
      <c r="I666" s="9">
        <f>H666*0.9354126</f>
        <v>7386.020134590240</v>
      </c>
      <c r="J666" s="7">
        <f>I666/F666</f>
        <v>24.6200671153008</v>
      </c>
    </row>
    <row r="667" ht="16" customHeight="1">
      <c r="A667" t="s" s="2">
        <v>76</v>
      </c>
      <c r="B667" t="s" s="6">
        <v>940</v>
      </c>
      <c r="C667" t="s" s="6">
        <v>957</v>
      </c>
      <c r="D667" t="s" s="6">
        <v>958</v>
      </c>
      <c r="E667" t="s" s="6">
        <v>959</v>
      </c>
      <c r="F667" s="7">
        <v>180</v>
      </c>
      <c r="G667" s="8">
        <v>10678.49</v>
      </c>
      <c r="H667" s="8">
        <f>G667*1.17</f>
        <v>12493.8333</v>
      </c>
      <c r="I667" s="9">
        <f>H667*0.9354126</f>
        <v>11686.889091119579</v>
      </c>
      <c r="J667" s="7">
        <f>I667/F667</f>
        <v>64.927161617331</v>
      </c>
    </row>
    <row r="668" ht="16" customHeight="1">
      <c r="A668" t="s" s="2">
        <v>977</v>
      </c>
      <c r="B668" t="s" s="6">
        <v>940</v>
      </c>
      <c r="C668" t="s" s="6">
        <v>978</v>
      </c>
      <c r="D668" t="s" s="6">
        <v>622</v>
      </c>
      <c r="E668" t="s" s="6">
        <v>271</v>
      </c>
      <c r="F668" s="7">
        <v>1000</v>
      </c>
      <c r="G668" s="8">
        <v>28794.87</v>
      </c>
      <c r="H668" s="8">
        <f>G668*1.17</f>
        <v>33689.997899999995</v>
      </c>
      <c r="I668" s="9">
        <f>H668*0.9354126</f>
        <v>31514.048529633536</v>
      </c>
      <c r="J668" s="7">
        <f>I668/F668</f>
        <v>31.51404852963353</v>
      </c>
    </row>
    <row r="669" ht="16" customHeight="1">
      <c r="A669" t="s" s="2">
        <v>15</v>
      </c>
      <c r="B669" t="s" s="6">
        <v>940</v>
      </c>
      <c r="C669" t="s" s="6">
        <v>932</v>
      </c>
      <c r="D669" t="s" s="6">
        <v>930</v>
      </c>
      <c r="E669" t="s" s="6">
        <v>931</v>
      </c>
      <c r="F669" s="7">
        <v>300</v>
      </c>
      <c r="G669" s="8">
        <v>2271.79</v>
      </c>
      <c r="H669" s="8">
        <f>G669*1.17</f>
        <v>2657.9943</v>
      </c>
      <c r="I669" s="9">
        <f>H669*0.9354126</f>
        <v>2486.321358948180</v>
      </c>
      <c r="J669" s="7">
        <f>I669/F669</f>
        <v>8.287737863160599</v>
      </c>
    </row>
    <row r="670" ht="16" customHeight="1">
      <c r="A670" t="s" s="2">
        <v>960</v>
      </c>
      <c r="B670" t="s" s="6">
        <v>940</v>
      </c>
      <c r="C670" t="s" s="6">
        <v>961</v>
      </c>
      <c r="D670" t="s" s="6">
        <v>962</v>
      </c>
      <c r="E670" t="s" s="6">
        <v>963</v>
      </c>
      <c r="F670" s="7">
        <v>3000</v>
      </c>
      <c r="G670" s="8">
        <v>3102.56</v>
      </c>
      <c r="H670" s="8">
        <f>G670*1.17</f>
        <v>3629.9952</v>
      </c>
      <c r="I670" s="9">
        <f>H670*0.9354126</f>
        <v>3395.543248019520</v>
      </c>
      <c r="J670" s="7">
        <f>I670/F670</f>
        <v>1.13184774933984</v>
      </c>
    </row>
    <row r="671" ht="16" customHeight="1">
      <c r="A671" t="s" s="2">
        <v>10</v>
      </c>
      <c r="B671" t="s" s="6">
        <v>940</v>
      </c>
      <c r="C671" t="s" s="6">
        <v>973</v>
      </c>
      <c r="D671" t="s" s="6">
        <v>399</v>
      </c>
      <c r="E671" t="s" s="6">
        <v>974</v>
      </c>
      <c r="F671" s="7">
        <v>200</v>
      </c>
      <c r="G671" s="8">
        <v>321.37</v>
      </c>
      <c r="H671" s="8">
        <f>G671*1.17</f>
        <v>376.0029</v>
      </c>
      <c r="I671" s="9">
        <f>H671*0.9354126</f>
        <v>351.717850296540</v>
      </c>
      <c r="J671" s="7">
        <f>I671/F671</f>
        <v>1.7585892514827</v>
      </c>
    </row>
    <row r="672" ht="16" customHeight="1">
      <c r="A672" t="s" s="2">
        <v>473</v>
      </c>
      <c r="B672" t="s" s="6">
        <v>940</v>
      </c>
      <c r="C672" t="s" s="6">
        <v>949</v>
      </c>
      <c r="D672" t="s" s="6">
        <v>270</v>
      </c>
      <c r="E672" t="s" s="6">
        <v>402</v>
      </c>
      <c r="F672" s="7">
        <v>500</v>
      </c>
      <c r="G672" s="8">
        <v>7547.01</v>
      </c>
      <c r="H672" s="8">
        <f>G672*1.17</f>
        <v>8830.001699999999</v>
      </c>
      <c r="I672" s="9">
        <f>H672*0.9354126</f>
        <v>8259.694848201420</v>
      </c>
      <c r="J672" s="7">
        <f>I672/F672</f>
        <v>16.51938969640284</v>
      </c>
    </row>
    <row r="673" ht="16" customHeight="1">
      <c r="A673" t="s" s="2">
        <v>89</v>
      </c>
      <c r="B673" t="s" s="6">
        <v>985</v>
      </c>
      <c r="C673" t="s" s="6">
        <v>986</v>
      </c>
      <c r="D673" t="s" s="6">
        <v>987</v>
      </c>
      <c r="E673" t="s" s="6">
        <v>988</v>
      </c>
      <c r="F673" s="7">
        <v>1</v>
      </c>
      <c r="G673" s="8">
        <v>239.32</v>
      </c>
      <c r="H673" s="8">
        <f>G673*1.17</f>
        <v>280.0044</v>
      </c>
      <c r="I673" s="9">
        <f>H673*0.9354126</f>
        <v>261.919643815440</v>
      </c>
      <c r="J673" s="7">
        <f>I673/F673</f>
        <v>261.919643815440</v>
      </c>
    </row>
    <row r="674" ht="16" customHeight="1">
      <c r="A674" t="s" s="2">
        <v>89</v>
      </c>
      <c r="B674" t="s" s="6">
        <v>985</v>
      </c>
      <c r="C674" t="s" s="6">
        <v>986</v>
      </c>
      <c r="D674" t="s" s="6">
        <v>989</v>
      </c>
      <c r="E674" t="s" s="6">
        <v>988</v>
      </c>
      <c r="F674" s="7">
        <v>27</v>
      </c>
      <c r="G674" s="8">
        <v>10846.15</v>
      </c>
      <c r="H674" s="8">
        <f>G674*1.17</f>
        <v>12689.9955</v>
      </c>
      <c r="I674" s="9">
        <f>H674*0.9354126</f>
        <v>11870.3816846433</v>
      </c>
      <c r="J674" s="7">
        <f>I674/F674</f>
        <v>439.6437660979</v>
      </c>
    </row>
    <row r="675" ht="16" customHeight="1">
      <c r="A675" t="s" s="2">
        <v>89</v>
      </c>
      <c r="B675" t="s" s="6">
        <v>985</v>
      </c>
      <c r="C675" t="s" s="6">
        <v>227</v>
      </c>
      <c r="D675" t="s" s="6">
        <v>990</v>
      </c>
      <c r="E675" t="s" s="6">
        <v>991</v>
      </c>
      <c r="F675" s="7">
        <v>100</v>
      </c>
      <c r="G675" s="8">
        <f>H675/1.17</f>
        <v>25.64102564102564</v>
      </c>
      <c r="H675" s="8">
        <v>30</v>
      </c>
      <c r="I675" s="9">
        <f>H675*0.9354126</f>
        <v>28.062378</v>
      </c>
      <c r="J675" s="7">
        <f>I675/F675</f>
        <v>0.28062378</v>
      </c>
    </row>
    <row r="676" ht="16" customHeight="1">
      <c r="A676" t="s" s="2">
        <v>89</v>
      </c>
      <c r="B676" t="s" s="6">
        <v>985</v>
      </c>
      <c r="C676" t="s" s="6">
        <v>227</v>
      </c>
      <c r="D676" t="s" s="6">
        <v>990</v>
      </c>
      <c r="E676" t="s" s="6">
        <v>991</v>
      </c>
      <c r="F676" s="7">
        <v>100</v>
      </c>
      <c r="G676" s="8">
        <f>H676/1.17</f>
        <v>25.64102564102564</v>
      </c>
      <c r="H676" s="8">
        <v>30</v>
      </c>
      <c r="I676" s="9">
        <f>H676*0.9354126</f>
        <v>28.062378</v>
      </c>
      <c r="J676" s="7">
        <f>I676/F676</f>
        <v>0.28062378</v>
      </c>
    </row>
    <row r="677" ht="16" customHeight="1">
      <c r="A677" t="s" s="2">
        <v>89</v>
      </c>
      <c r="B677" t="s" s="6">
        <v>985</v>
      </c>
      <c r="C677" t="s" s="6">
        <v>992</v>
      </c>
      <c r="D677" t="s" s="6">
        <v>993</v>
      </c>
      <c r="E677" t="s" s="6">
        <v>994</v>
      </c>
      <c r="F677" s="7">
        <v>4000</v>
      </c>
      <c r="G677" s="8">
        <f>H677/1.17</f>
        <v>3692.307692307692</v>
      </c>
      <c r="H677" s="8">
        <v>4320</v>
      </c>
      <c r="I677" s="9">
        <f>H677*0.9354126</f>
        <v>4040.982432</v>
      </c>
      <c r="J677" s="7">
        <f>I677/F677</f>
        <v>1.010245608</v>
      </c>
    </row>
    <row r="678" ht="16" customHeight="1">
      <c r="A678" t="s" s="2">
        <v>89</v>
      </c>
      <c r="B678" t="s" s="6">
        <v>985</v>
      </c>
      <c r="C678" t="s" s="6">
        <v>992</v>
      </c>
      <c r="D678" t="s" s="6">
        <v>995</v>
      </c>
      <c r="E678" t="s" s="6">
        <v>994</v>
      </c>
      <c r="F678" s="7">
        <v>1000</v>
      </c>
      <c r="G678" s="8">
        <f>H678/1.17</f>
        <v>923.0769230769231</v>
      </c>
      <c r="H678" s="8">
        <v>1080</v>
      </c>
      <c r="I678" s="9">
        <f>H678*0.9354126</f>
        <v>1010.245608</v>
      </c>
      <c r="J678" s="7">
        <f>I678/F678</f>
        <v>1.010245608</v>
      </c>
    </row>
    <row r="679" ht="16" customHeight="1">
      <c r="A679" t="s" s="2">
        <v>89</v>
      </c>
      <c r="B679" t="s" s="6">
        <v>985</v>
      </c>
      <c r="C679" t="s" s="6">
        <v>992</v>
      </c>
      <c r="D679" t="s" s="6">
        <v>995</v>
      </c>
      <c r="E679" t="s" s="6">
        <v>994</v>
      </c>
      <c r="F679" s="7">
        <v>3000</v>
      </c>
      <c r="G679" s="8">
        <f>H679/1.17</f>
        <v>2769.230769230770</v>
      </c>
      <c r="H679" s="8">
        <v>3240</v>
      </c>
      <c r="I679" s="9">
        <f>H679*0.9354126</f>
        <v>3030.736824</v>
      </c>
      <c r="J679" s="7">
        <f>I679/F679</f>
        <v>1.010245608</v>
      </c>
    </row>
    <row r="680" ht="16" customHeight="1">
      <c r="A680" t="s" s="2">
        <v>996</v>
      </c>
      <c r="B680" t="s" s="6">
        <v>985</v>
      </c>
      <c r="C680" t="s" s="6">
        <v>997</v>
      </c>
      <c r="D680" t="s" s="6">
        <v>998</v>
      </c>
      <c r="E680" t="s" s="6">
        <v>999</v>
      </c>
      <c r="F680" s="7">
        <v>200</v>
      </c>
      <c r="G680" s="8">
        <f>H680/1.17</f>
        <v>16239.316239316240</v>
      </c>
      <c r="H680" s="8">
        <v>19000</v>
      </c>
      <c r="I680" s="9">
        <f>H680*0.9354126</f>
        <v>17772.8394</v>
      </c>
      <c r="J680" s="7">
        <f>I680/F680</f>
        <v>88.864197</v>
      </c>
    </row>
    <row r="681" ht="16" customHeight="1">
      <c r="A681" t="s" s="2">
        <v>89</v>
      </c>
      <c r="B681" t="s" s="6">
        <v>985</v>
      </c>
      <c r="C681" t="s" s="6">
        <v>1000</v>
      </c>
      <c r="D681" t="s" s="6">
        <v>998</v>
      </c>
      <c r="E681" t="s" s="6">
        <v>1001</v>
      </c>
      <c r="F681" s="7">
        <v>3</v>
      </c>
      <c r="G681" s="8">
        <f>H681/1.17</f>
        <v>191.0256410256411</v>
      </c>
      <c r="H681" s="8">
        <v>223.5</v>
      </c>
      <c r="I681" s="9">
        <f>H681*0.9354126</f>
        <v>209.0647161</v>
      </c>
      <c r="J681" s="7">
        <f>I681/F681</f>
        <v>69.6882387</v>
      </c>
    </row>
    <row r="682" ht="16" customHeight="1">
      <c r="A682" t="s" s="2">
        <v>89</v>
      </c>
      <c r="B682" t="s" s="6">
        <v>985</v>
      </c>
      <c r="C682" t="s" s="6">
        <v>1002</v>
      </c>
      <c r="D682" t="s" s="6">
        <v>1003</v>
      </c>
      <c r="E682" t="s" s="6">
        <v>1004</v>
      </c>
      <c r="F682" s="7">
        <v>144</v>
      </c>
      <c r="G682" s="8">
        <f>H682/1.17</f>
        <v>615.3846153846155</v>
      </c>
      <c r="H682" s="8">
        <v>720</v>
      </c>
      <c r="I682" s="9">
        <f>H682*0.9354126</f>
        <v>673.497072</v>
      </c>
      <c r="J682" s="7">
        <f>I682/F682</f>
        <v>4.677063</v>
      </c>
    </row>
    <row r="683" ht="16" customHeight="1">
      <c r="A683" t="s" s="2">
        <v>89</v>
      </c>
      <c r="B683" t="s" s="6">
        <v>985</v>
      </c>
      <c r="C683" t="s" s="6">
        <v>1005</v>
      </c>
      <c r="D683" t="s" s="6">
        <v>1006</v>
      </c>
      <c r="E683" t="s" s="6">
        <v>1007</v>
      </c>
      <c r="F683" s="7">
        <v>3</v>
      </c>
      <c r="G683" s="8">
        <f>H683/1.17</f>
        <v>3423.076923076923</v>
      </c>
      <c r="H683" s="8">
        <v>4005</v>
      </c>
      <c r="I683" s="9">
        <f>H683*0.9354126</f>
        <v>3746.327463</v>
      </c>
      <c r="J683" s="7">
        <f>I683/F683</f>
        <v>1248.775821</v>
      </c>
    </row>
    <row r="684" ht="16" customHeight="1">
      <c r="A684" t="s" s="2">
        <v>89</v>
      </c>
      <c r="B684" t="s" s="6">
        <v>985</v>
      </c>
      <c r="C684" t="s" s="6">
        <v>1008</v>
      </c>
      <c r="D684" t="s" s="6">
        <v>1009</v>
      </c>
      <c r="E684" t="s" s="6">
        <v>1010</v>
      </c>
      <c r="F684" s="7">
        <v>24</v>
      </c>
      <c r="G684" s="8">
        <f>H684/1.17</f>
        <v>984.6153846153846</v>
      </c>
      <c r="H684" s="8">
        <v>1152</v>
      </c>
      <c r="I684" s="9">
        <f>H684*0.9354126</f>
        <v>1077.5953152</v>
      </c>
      <c r="J684" s="7">
        <f>I684/F684</f>
        <v>44.8998048</v>
      </c>
    </row>
    <row r="685" ht="16" customHeight="1">
      <c r="A685" t="s" s="2">
        <v>89</v>
      </c>
      <c r="B685" t="s" s="6">
        <v>985</v>
      </c>
      <c r="C685" t="s" s="6">
        <v>1011</v>
      </c>
      <c r="D685" t="s" s="6">
        <v>98</v>
      </c>
      <c r="E685" t="s" s="6">
        <v>1012</v>
      </c>
      <c r="F685" s="7">
        <v>10</v>
      </c>
      <c r="G685" s="8">
        <f>H685/1.17</f>
        <v>299.1452991452992</v>
      </c>
      <c r="H685" s="8">
        <v>350</v>
      </c>
      <c r="I685" s="9">
        <f>H685*0.9354126</f>
        <v>327.39441</v>
      </c>
      <c r="J685" s="7">
        <f>I685/F685</f>
        <v>32.739441</v>
      </c>
    </row>
    <row r="686" ht="16" customHeight="1">
      <c r="A686" t="s" s="2">
        <v>89</v>
      </c>
      <c r="B686" t="s" s="6">
        <v>985</v>
      </c>
      <c r="C686" t="s" s="6">
        <v>1013</v>
      </c>
      <c r="D686" t="s" s="6">
        <v>1014</v>
      </c>
      <c r="E686" t="s" s="6">
        <v>1007</v>
      </c>
      <c r="F686" s="7">
        <v>120</v>
      </c>
      <c r="G686" s="8">
        <f>H686/1.17</f>
        <v>1230.769230769231</v>
      </c>
      <c r="H686" s="8">
        <v>1440</v>
      </c>
      <c r="I686" s="9">
        <f>H686*0.9354126</f>
        <v>1346.994144</v>
      </c>
      <c r="J686" s="7">
        <f>I686/F686</f>
        <v>11.2249512</v>
      </c>
    </row>
    <row r="687" ht="16" customHeight="1">
      <c r="A687" t="s" s="2">
        <v>89</v>
      </c>
      <c r="B687" t="s" s="6">
        <v>985</v>
      </c>
      <c r="C687" t="s" s="6">
        <v>1015</v>
      </c>
      <c r="D687" t="s" s="6">
        <v>1016</v>
      </c>
      <c r="E687" t="s" s="6">
        <v>1017</v>
      </c>
      <c r="F687" s="7">
        <v>20</v>
      </c>
      <c r="G687" s="8">
        <f>H687/1.17</f>
        <v>1148.717948717949</v>
      </c>
      <c r="H687" s="8">
        <v>1344</v>
      </c>
      <c r="I687" s="9">
        <f>H687*0.9354126</f>
        <v>1257.1945344</v>
      </c>
      <c r="J687" s="7">
        <f>I687/F687</f>
        <v>62.85972672</v>
      </c>
    </row>
    <row r="688" ht="16" customHeight="1">
      <c r="A688" t="s" s="2">
        <v>89</v>
      </c>
      <c r="B688" t="s" s="6">
        <v>985</v>
      </c>
      <c r="C688" t="s" s="6">
        <v>1015</v>
      </c>
      <c r="D688" t="s" s="6">
        <v>1018</v>
      </c>
      <c r="E688" t="s" s="6">
        <v>1017</v>
      </c>
      <c r="F688" s="7">
        <v>20</v>
      </c>
      <c r="G688" s="8">
        <f>H688/1.17</f>
        <v>1148.717948717949</v>
      </c>
      <c r="H688" s="8">
        <v>1344</v>
      </c>
      <c r="I688" s="9">
        <f>H688*0.9354126</f>
        <v>1257.1945344</v>
      </c>
      <c r="J688" s="7">
        <f>I688/F688</f>
        <v>62.85972672</v>
      </c>
    </row>
    <row r="689" ht="16" customHeight="1">
      <c r="A689" t="s" s="2">
        <v>89</v>
      </c>
      <c r="B689" t="s" s="6">
        <v>985</v>
      </c>
      <c r="C689" t="s" s="6">
        <v>1015</v>
      </c>
      <c r="D689" t="s" s="6">
        <v>1019</v>
      </c>
      <c r="E689" t="s" s="6">
        <v>1017</v>
      </c>
      <c r="F689" s="7">
        <v>20</v>
      </c>
      <c r="G689" s="8">
        <f>H689/1.17</f>
        <v>1148.717948717949</v>
      </c>
      <c r="H689" s="8">
        <v>1344</v>
      </c>
      <c r="I689" s="9">
        <f>H689*0.9354126</f>
        <v>1257.1945344</v>
      </c>
      <c r="J689" s="7">
        <f>I689/F689</f>
        <v>62.85972672</v>
      </c>
    </row>
    <row r="690" ht="16" customHeight="1">
      <c r="A690" t="s" s="2">
        <v>89</v>
      </c>
      <c r="B690" t="s" s="6">
        <v>985</v>
      </c>
      <c r="C690" t="s" s="6">
        <v>1020</v>
      </c>
      <c r="D690" t="s" s="6">
        <v>1021</v>
      </c>
      <c r="E690" t="s" s="6">
        <v>1022</v>
      </c>
      <c r="F690" s="7">
        <v>16</v>
      </c>
      <c r="G690" s="8">
        <f>H690/1.17</f>
        <v>75.21367521367522</v>
      </c>
      <c r="H690" s="8">
        <v>88</v>
      </c>
      <c r="I690" s="9">
        <f>H690*0.9354126</f>
        <v>82.3163088</v>
      </c>
      <c r="J690" s="7">
        <f>I690/F690</f>
        <v>5.1447693</v>
      </c>
    </row>
    <row r="691" ht="16" customHeight="1">
      <c r="A691" t="s" s="2">
        <v>15</v>
      </c>
      <c r="B691" t="s" s="6">
        <v>985</v>
      </c>
      <c r="C691" t="s" s="6">
        <v>1023</v>
      </c>
      <c r="D691" t="s" s="6">
        <v>166</v>
      </c>
      <c r="E691" t="s" s="6">
        <v>292</v>
      </c>
      <c r="F691" s="7">
        <v>5</v>
      </c>
      <c r="G691" s="8">
        <f>H691/1.17</f>
        <v>85.94017094017094</v>
      </c>
      <c r="H691" s="8">
        <f>126.8-26.25</f>
        <v>100.55</v>
      </c>
      <c r="I691" s="9">
        <f>H691*0.9354126</f>
        <v>94.05573692999999</v>
      </c>
      <c r="J691" s="7">
        <f>I691/F691</f>
        <v>18.811147386</v>
      </c>
    </row>
    <row r="692" ht="16" customHeight="1">
      <c r="A692" t="s" s="2">
        <v>15</v>
      </c>
      <c r="B692" t="s" s="6">
        <v>985</v>
      </c>
      <c r="C692" t="s" s="6">
        <v>1024</v>
      </c>
      <c r="D692" t="s" s="6">
        <v>1025</v>
      </c>
      <c r="E692" t="s" s="6">
        <v>1026</v>
      </c>
      <c r="F692" s="7">
        <v>9600</v>
      </c>
      <c r="G692" s="8">
        <f>H692/1.17</f>
        <v>4102.564102564103</v>
      </c>
      <c r="H692" s="8">
        <v>4800</v>
      </c>
      <c r="I692" s="9">
        <f>H692*0.9354126</f>
        <v>4489.98048</v>
      </c>
      <c r="J692" s="7">
        <f>I692/F692</f>
        <v>0.4677063</v>
      </c>
    </row>
    <row r="693" ht="16" customHeight="1">
      <c r="A693" t="s" s="2">
        <v>1027</v>
      </c>
      <c r="B693" t="s" s="6">
        <v>985</v>
      </c>
      <c r="C693" t="s" s="6">
        <v>1028</v>
      </c>
      <c r="D693" t="s" s="6">
        <v>1029</v>
      </c>
      <c r="E693" t="s" s="6">
        <v>1030</v>
      </c>
      <c r="F693" s="7">
        <v>1500</v>
      </c>
      <c r="G693" s="8">
        <f>H693/1.17</f>
        <v>4871.794871794872</v>
      </c>
      <c r="H693" s="8">
        <v>5700</v>
      </c>
      <c r="I693" s="9">
        <f>H693*0.9354126</f>
        <v>5331.85182</v>
      </c>
      <c r="J693" s="7">
        <f>I693/F693</f>
        <v>3.55456788</v>
      </c>
    </row>
    <row r="694" ht="16" customHeight="1">
      <c r="A694" t="s" s="2">
        <v>89</v>
      </c>
      <c r="B694" t="s" s="6">
        <v>985</v>
      </c>
      <c r="C694" t="s" s="6">
        <v>91</v>
      </c>
      <c r="D694" t="s" s="6">
        <v>1031</v>
      </c>
      <c r="E694" t="s" s="6">
        <v>1032</v>
      </c>
      <c r="F694" s="7">
        <v>12</v>
      </c>
      <c r="G694" s="8">
        <f>H694/1.17</f>
        <v>205.1282051282051</v>
      </c>
      <c r="H694" s="8">
        <v>240</v>
      </c>
      <c r="I694" s="9">
        <f>H694*0.9354126</f>
        <v>224.499024</v>
      </c>
      <c r="J694" s="7">
        <f>I694/F694</f>
        <v>18.708252</v>
      </c>
    </row>
    <row r="695" ht="16" customHeight="1">
      <c r="A695" t="s" s="2">
        <v>89</v>
      </c>
      <c r="B695" t="s" s="6">
        <v>985</v>
      </c>
      <c r="C695" t="s" s="6">
        <v>1015</v>
      </c>
      <c r="D695" t="s" s="6">
        <v>1018</v>
      </c>
      <c r="E695" t="s" s="6">
        <v>1017</v>
      </c>
      <c r="F695" s="7">
        <v>30</v>
      </c>
      <c r="G695" s="8">
        <f>H695/1.17</f>
        <v>1723.076923076923</v>
      </c>
      <c r="H695" s="8">
        <v>2016</v>
      </c>
      <c r="I695" s="9">
        <f>H695*0.9354126</f>
        <v>1885.7918016</v>
      </c>
      <c r="J695" s="7">
        <f>I695/F695</f>
        <v>62.85972672</v>
      </c>
    </row>
    <row r="696" ht="16" customHeight="1">
      <c r="A696" t="s" s="2">
        <v>89</v>
      </c>
      <c r="B696" t="s" s="6">
        <v>985</v>
      </c>
      <c r="C696" t="s" s="6">
        <v>1015</v>
      </c>
      <c r="D696" t="s" s="6">
        <v>1016</v>
      </c>
      <c r="E696" t="s" s="6">
        <v>1017</v>
      </c>
      <c r="F696" s="7">
        <v>40</v>
      </c>
      <c r="G696" s="8">
        <f>H696/1.17</f>
        <v>2297.435897435897</v>
      </c>
      <c r="H696" s="8">
        <v>2688</v>
      </c>
      <c r="I696" s="9">
        <f>H696*0.9354126</f>
        <v>2514.3890688</v>
      </c>
      <c r="J696" s="7">
        <f>I696/F696</f>
        <v>62.85972672</v>
      </c>
    </row>
    <row r="697" ht="16" customHeight="1">
      <c r="A697" t="s" s="2">
        <v>89</v>
      </c>
      <c r="B697" t="s" s="6">
        <v>985</v>
      </c>
      <c r="C697" t="s" s="6">
        <v>1015</v>
      </c>
      <c r="D697" t="s" s="6">
        <v>1019</v>
      </c>
      <c r="E697" t="s" s="6">
        <v>1017</v>
      </c>
      <c r="F697" s="7">
        <v>20</v>
      </c>
      <c r="G697" s="8">
        <f>H697/1.17</f>
        <v>1148.717948717949</v>
      </c>
      <c r="H697" s="8">
        <v>1344</v>
      </c>
      <c r="I697" s="9">
        <f>H697*0.9354126</f>
        <v>1257.1945344</v>
      </c>
      <c r="J697" s="7">
        <f>I697/F697</f>
        <v>62.85972672</v>
      </c>
    </row>
    <row r="698" ht="16" customHeight="1">
      <c r="A698" t="s" s="2">
        <v>89</v>
      </c>
      <c r="B698" t="s" s="6">
        <v>985</v>
      </c>
      <c r="C698" t="s" s="6">
        <v>1033</v>
      </c>
      <c r="D698" t="s" s="6">
        <v>1034</v>
      </c>
      <c r="E698" t="s" s="6">
        <v>1035</v>
      </c>
      <c r="F698" s="7">
        <v>10</v>
      </c>
      <c r="G698" s="8">
        <f>H698/1.17</f>
        <v>42.73504273504274</v>
      </c>
      <c r="H698" s="8">
        <v>50</v>
      </c>
      <c r="I698" s="9">
        <f>H698*0.9354126</f>
        <v>46.77063</v>
      </c>
      <c r="J698" s="7">
        <f>I698/F698</f>
        <v>4.677063</v>
      </c>
    </row>
    <row r="699" ht="16" customHeight="1">
      <c r="A699" t="s" s="2">
        <v>89</v>
      </c>
      <c r="B699" t="s" s="6">
        <v>985</v>
      </c>
      <c r="C699" t="s" s="6">
        <v>1033</v>
      </c>
      <c r="D699" t="s" s="6">
        <v>1036</v>
      </c>
      <c r="E699" t="s" s="6">
        <v>1035</v>
      </c>
      <c r="F699" s="7">
        <v>20</v>
      </c>
      <c r="G699" s="8">
        <f>H699/1.17</f>
        <v>102.5641025641026</v>
      </c>
      <c r="H699" s="8">
        <v>120</v>
      </c>
      <c r="I699" s="9">
        <f>H699*0.9354126</f>
        <v>112.249512</v>
      </c>
      <c r="J699" s="7">
        <f>I699/F699</f>
        <v>5.612475600000001</v>
      </c>
    </row>
    <row r="700" ht="16" customHeight="1">
      <c r="A700" t="s" s="2">
        <v>89</v>
      </c>
      <c r="B700" t="s" s="6">
        <v>985</v>
      </c>
      <c r="C700" t="s" s="6">
        <v>1037</v>
      </c>
      <c r="D700" t="s" s="6">
        <v>1038</v>
      </c>
      <c r="E700" t="s" s="6">
        <v>1039</v>
      </c>
      <c r="F700" s="7">
        <v>100</v>
      </c>
      <c r="G700" s="8">
        <f>H700/1.17</f>
        <v>94.01709401709402</v>
      </c>
      <c r="H700" s="8">
        <v>110</v>
      </c>
      <c r="I700" s="9">
        <f>H700*0.9354126</f>
        <v>102.895386</v>
      </c>
      <c r="J700" s="7">
        <f>I700/F700</f>
        <v>1.02895386</v>
      </c>
    </row>
    <row r="701" ht="16" customHeight="1">
      <c r="A701" t="s" s="2">
        <v>1040</v>
      </c>
      <c r="B701" t="s" s="6">
        <v>985</v>
      </c>
      <c r="C701" t="s" s="6">
        <v>1041</v>
      </c>
      <c r="D701" t="s" s="6">
        <v>1042</v>
      </c>
      <c r="E701" t="s" s="6">
        <v>1007</v>
      </c>
      <c r="F701" s="7">
        <v>16</v>
      </c>
      <c r="G701" s="8">
        <f>H701/1.17</f>
        <v>8375.384615384617</v>
      </c>
      <c r="H701" s="8">
        <v>9799.200000000001</v>
      </c>
      <c r="I701" s="9">
        <f>H701*0.9354126</f>
        <v>9166.295149920001</v>
      </c>
      <c r="J701" s="7">
        <f>I701/F701</f>
        <v>572.89344687</v>
      </c>
    </row>
    <row r="702" ht="16" customHeight="1">
      <c r="A702" t="s" s="2">
        <v>89</v>
      </c>
      <c r="B702" t="s" s="6">
        <v>985</v>
      </c>
      <c r="C702" t="s" s="6">
        <v>1043</v>
      </c>
      <c r="D702" t="s" s="6">
        <v>1044</v>
      </c>
      <c r="E702" t="s" s="6">
        <v>1045</v>
      </c>
      <c r="F702" s="7">
        <v>50</v>
      </c>
      <c r="G702" s="8">
        <f>H702/1.17</f>
        <v>641.0256410256411</v>
      </c>
      <c r="H702" s="8">
        <v>750</v>
      </c>
      <c r="I702" s="9">
        <f>H702*0.9354126</f>
        <v>701.5594500000001</v>
      </c>
      <c r="J702" s="7">
        <f>I702/F702</f>
        <v>14.031189</v>
      </c>
    </row>
    <row r="703" ht="16" customHeight="1">
      <c r="A703" t="s" s="2">
        <v>107</v>
      </c>
      <c r="B703" t="s" s="6">
        <v>985</v>
      </c>
      <c r="C703" t="s" s="6">
        <v>1046</v>
      </c>
      <c r="D703" t="s" s="6">
        <v>1047</v>
      </c>
      <c r="E703" t="s" s="6">
        <v>1048</v>
      </c>
      <c r="F703" s="7">
        <v>3600</v>
      </c>
      <c r="G703" s="8">
        <f>H703/1.17</f>
        <v>26153.846153846156</v>
      </c>
      <c r="H703" s="8">
        <v>30600</v>
      </c>
      <c r="I703" s="9">
        <f>H703*0.9354126</f>
        <v>28623.62556</v>
      </c>
      <c r="J703" s="7">
        <f>I703/F703</f>
        <v>7.9510071</v>
      </c>
    </row>
    <row r="704" ht="16" customHeight="1">
      <c r="A704" t="s" s="2">
        <v>89</v>
      </c>
      <c r="B704" t="s" s="6">
        <v>985</v>
      </c>
      <c r="C704" t="s" s="6">
        <v>1049</v>
      </c>
      <c r="D704" t="s" s="6">
        <v>1050</v>
      </c>
      <c r="E704" t="s" s="6">
        <v>1051</v>
      </c>
      <c r="F704" s="7">
        <v>800</v>
      </c>
      <c r="G704" s="8">
        <f>H704/1.17</f>
        <v>1839.316239316239</v>
      </c>
      <c r="H704" s="8">
        <v>2152</v>
      </c>
      <c r="I704" s="9">
        <f>H704*0.9354126</f>
        <v>2013.0079152</v>
      </c>
      <c r="J704" s="7">
        <f>I704/F704</f>
        <v>2.516259894</v>
      </c>
    </row>
    <row r="705" ht="16" customHeight="1">
      <c r="A705" t="s" s="2">
        <v>1052</v>
      </c>
      <c r="B705" t="s" s="6">
        <v>985</v>
      </c>
      <c r="C705" t="s" s="6">
        <v>1053</v>
      </c>
      <c r="D705" t="s" s="6">
        <v>1054</v>
      </c>
      <c r="E705" t="s" s="6">
        <v>1055</v>
      </c>
      <c r="F705" s="7">
        <v>5</v>
      </c>
      <c r="G705" s="8">
        <f>H705/1.17</f>
        <v>11538.461538461539</v>
      </c>
      <c r="H705" s="8">
        <v>13500</v>
      </c>
      <c r="I705" s="9">
        <f>H705*0.9354126</f>
        <v>12628.0701</v>
      </c>
      <c r="J705" s="7">
        <f>I705/F705</f>
        <v>2525.61402</v>
      </c>
    </row>
    <row r="706" ht="16" customHeight="1">
      <c r="A706" t="s" s="2">
        <v>1052</v>
      </c>
      <c r="B706" t="s" s="6">
        <v>985</v>
      </c>
      <c r="C706" t="s" s="6">
        <v>1053</v>
      </c>
      <c r="D706" t="s" s="6">
        <v>1054</v>
      </c>
      <c r="E706" t="s" s="6">
        <v>1055</v>
      </c>
      <c r="F706" s="7">
        <v>15</v>
      </c>
      <c r="G706" s="8">
        <f>H706/1.17</f>
        <v>34615.384615384617</v>
      </c>
      <c r="H706" s="8">
        <v>40500</v>
      </c>
      <c r="I706" s="9">
        <f>H706*0.9354126</f>
        <v>37884.2103</v>
      </c>
      <c r="J706" s="7">
        <f>I706/F706</f>
        <v>2525.61402</v>
      </c>
    </row>
    <row r="707" ht="16" customHeight="1">
      <c r="A707" t="s" s="2">
        <v>1056</v>
      </c>
      <c r="B707" t="s" s="6">
        <v>985</v>
      </c>
      <c r="C707" t="s" s="6">
        <v>1057</v>
      </c>
      <c r="D707" t="s" s="6">
        <v>1058</v>
      </c>
      <c r="E707" t="s" s="6">
        <v>1059</v>
      </c>
      <c r="F707" s="7">
        <v>4</v>
      </c>
      <c r="G707" s="8">
        <f>H707/1.17</f>
        <v>9401.709401709402</v>
      </c>
      <c r="H707" s="8">
        <v>11000</v>
      </c>
      <c r="I707" s="9">
        <f>H707*0.9354126</f>
        <v>10289.5386</v>
      </c>
      <c r="J707" s="7">
        <f>I707/F707</f>
        <v>2572.38465</v>
      </c>
    </row>
    <row r="708" ht="16" customHeight="1">
      <c r="A708" t="s" s="2">
        <v>1056</v>
      </c>
      <c r="B708" t="s" s="6">
        <v>985</v>
      </c>
      <c r="C708" t="s" s="6">
        <v>1057</v>
      </c>
      <c r="D708" t="s" s="6">
        <v>1058</v>
      </c>
      <c r="E708" t="s" s="6">
        <v>1059</v>
      </c>
      <c r="F708" s="7">
        <v>4</v>
      </c>
      <c r="G708" s="8">
        <f>H708/1.17</f>
        <v>9401.709401709402</v>
      </c>
      <c r="H708" s="8">
        <v>11000</v>
      </c>
      <c r="I708" s="9">
        <f>H708*0.9354126</f>
        <v>10289.5386</v>
      </c>
      <c r="J708" s="7">
        <f>I708/F708</f>
        <v>2572.38465</v>
      </c>
    </row>
    <row r="709" ht="16" customHeight="1">
      <c r="A709" t="s" s="2">
        <v>1056</v>
      </c>
      <c r="B709" t="s" s="6">
        <v>985</v>
      </c>
      <c r="C709" t="s" s="6">
        <v>1057</v>
      </c>
      <c r="D709" t="s" s="6">
        <v>1058</v>
      </c>
      <c r="E709" t="s" s="6">
        <v>1059</v>
      </c>
      <c r="F709" s="7">
        <v>4</v>
      </c>
      <c r="G709" s="8">
        <f>H709/1.17</f>
        <v>9401.709401709402</v>
      </c>
      <c r="H709" s="8">
        <v>11000</v>
      </c>
      <c r="I709" s="9">
        <f>H709*0.9354126</f>
        <v>10289.5386</v>
      </c>
      <c r="J709" s="7">
        <f>I709/F709</f>
        <v>2572.38465</v>
      </c>
    </row>
    <row r="710" ht="16" customHeight="1">
      <c r="A710" t="s" s="2">
        <v>1056</v>
      </c>
      <c r="B710" t="s" s="6">
        <v>985</v>
      </c>
      <c r="C710" t="s" s="6">
        <v>1057</v>
      </c>
      <c r="D710" t="s" s="6">
        <v>1058</v>
      </c>
      <c r="E710" t="s" s="6">
        <v>1059</v>
      </c>
      <c r="F710" s="7">
        <v>4</v>
      </c>
      <c r="G710" s="8">
        <f>H710/1.17</f>
        <v>9401.709401709402</v>
      </c>
      <c r="H710" s="8">
        <v>11000</v>
      </c>
      <c r="I710" s="9">
        <f>H710*0.9354126</f>
        <v>10289.5386</v>
      </c>
      <c r="J710" s="7">
        <f>I710/F710</f>
        <v>2572.38465</v>
      </c>
    </row>
    <row r="711" ht="16" customHeight="1">
      <c r="A711" t="s" s="2">
        <v>1060</v>
      </c>
      <c r="B711" t="s" s="6">
        <v>985</v>
      </c>
      <c r="C711" t="s" s="6">
        <v>1061</v>
      </c>
      <c r="D711" t="s" s="6">
        <v>1062</v>
      </c>
      <c r="E711" t="s" s="6">
        <v>1063</v>
      </c>
      <c r="F711" s="7">
        <v>90</v>
      </c>
      <c r="G711" s="8">
        <f>H711/1.17</f>
        <v>730.7692307692308</v>
      </c>
      <c r="H711" s="8">
        <v>855</v>
      </c>
      <c r="I711" s="9">
        <f>H711*0.9354126</f>
        <v>799.777773</v>
      </c>
      <c r="J711" s="7">
        <f>I711/F711</f>
        <v>8.886419700000001</v>
      </c>
    </row>
    <row r="712" ht="16" customHeight="1">
      <c r="A712" t="s" s="2">
        <v>89</v>
      </c>
      <c r="B712" t="s" s="6">
        <v>985</v>
      </c>
      <c r="C712" t="s" s="6">
        <v>1064</v>
      </c>
      <c r="D712" t="s" s="6">
        <v>1042</v>
      </c>
      <c r="E712" t="s" s="6">
        <v>1065</v>
      </c>
      <c r="F712" s="7">
        <v>160</v>
      </c>
      <c r="G712" s="8">
        <f>H712/1.17</f>
        <v>410.2564102564103</v>
      </c>
      <c r="H712" s="8">
        <v>480</v>
      </c>
      <c r="I712" s="9">
        <f>H712*0.9354126</f>
        <v>448.998048</v>
      </c>
      <c r="J712" s="7">
        <f>I712/F712</f>
        <v>2.8062378</v>
      </c>
    </row>
    <row r="713" ht="16" customHeight="1">
      <c r="A713" t="s" s="2">
        <v>125</v>
      </c>
      <c r="B713" t="s" s="6">
        <v>985</v>
      </c>
      <c r="C713" t="s" s="6">
        <v>1066</v>
      </c>
      <c r="D713" t="s" s="6">
        <v>1067</v>
      </c>
      <c r="E713" t="s" s="6">
        <v>1068</v>
      </c>
      <c r="F713" s="7">
        <v>2</v>
      </c>
      <c r="G713" s="8">
        <f>H713/1.17</f>
        <v>854.7008547008547</v>
      </c>
      <c r="H713" s="8">
        <v>1000</v>
      </c>
      <c r="I713" s="9">
        <f>H713*0.9354126</f>
        <v>935.4126</v>
      </c>
      <c r="J713" s="7">
        <f>I713/F713</f>
        <v>467.7063</v>
      </c>
    </row>
    <row r="714" ht="16" customHeight="1">
      <c r="A714" t="s" s="2">
        <v>89</v>
      </c>
      <c r="B714" t="s" s="6">
        <v>985</v>
      </c>
      <c r="C714" t="s" s="6">
        <v>1069</v>
      </c>
      <c r="D714" t="s" s="6">
        <v>1070</v>
      </c>
      <c r="E714" t="s" s="6">
        <v>1032</v>
      </c>
      <c r="F714" s="7">
        <v>100</v>
      </c>
      <c r="G714" s="8">
        <f>H714/1.17</f>
        <v>59.82905982905983</v>
      </c>
      <c r="H714" s="8">
        <v>70</v>
      </c>
      <c r="I714" s="9">
        <f>H714*0.9354126</f>
        <v>65.478882</v>
      </c>
      <c r="J714" s="7">
        <f>I714/F714</f>
        <v>0.6547888199999999</v>
      </c>
    </row>
    <row r="715" ht="16" customHeight="1">
      <c r="A715" t="s" s="2">
        <v>89</v>
      </c>
      <c r="B715" t="s" s="6">
        <v>985</v>
      </c>
      <c r="C715" t="s" s="6">
        <v>91</v>
      </c>
      <c r="D715" t="s" s="6">
        <v>1071</v>
      </c>
      <c r="E715" t="s" s="6">
        <v>1032</v>
      </c>
      <c r="F715" s="7">
        <v>48</v>
      </c>
      <c r="G715" s="8">
        <f>H715/1.17</f>
        <v>1025.641025641026</v>
      </c>
      <c r="H715" s="8">
        <v>1200</v>
      </c>
      <c r="I715" s="9">
        <f>H715*0.9354126</f>
        <v>1122.49512</v>
      </c>
      <c r="J715" s="7">
        <f>I715/F715</f>
        <v>23.385315</v>
      </c>
    </row>
    <row r="716" ht="16" customHeight="1">
      <c r="A716" t="s" s="2">
        <v>89</v>
      </c>
      <c r="B716" t="s" s="6">
        <v>985</v>
      </c>
      <c r="C716" t="s" s="6">
        <v>91</v>
      </c>
      <c r="D716" t="s" s="6">
        <v>1031</v>
      </c>
      <c r="E716" t="s" s="6">
        <v>1032</v>
      </c>
      <c r="F716" s="7">
        <v>48</v>
      </c>
      <c r="G716" s="8">
        <f>H716/1.17</f>
        <v>820.5128205128206</v>
      </c>
      <c r="H716" s="8">
        <v>960</v>
      </c>
      <c r="I716" s="9">
        <f>H716*0.9354126</f>
        <v>897.9960960000001</v>
      </c>
      <c r="J716" s="7">
        <f>I716/F716</f>
        <v>18.708252</v>
      </c>
    </row>
    <row r="717" ht="16" customHeight="1">
      <c r="A717" t="s" s="2">
        <v>15</v>
      </c>
      <c r="B717" t="s" s="6">
        <v>985</v>
      </c>
      <c r="C717" t="s" s="6">
        <v>1072</v>
      </c>
      <c r="D717" t="s" s="6">
        <v>1073</v>
      </c>
      <c r="E717" t="s" s="6">
        <v>1074</v>
      </c>
      <c r="F717" s="7">
        <v>40</v>
      </c>
      <c r="G717" s="8">
        <f>H717/1.17</f>
        <v>324.7863247863248</v>
      </c>
      <c r="H717" s="8">
        <v>380</v>
      </c>
      <c r="I717" s="9">
        <f>H717*0.9354126</f>
        <v>355.456788</v>
      </c>
      <c r="J717" s="7">
        <f>I717/F717</f>
        <v>8.886419700000001</v>
      </c>
    </row>
    <row r="718" ht="16" customHeight="1">
      <c r="A718" t="s" s="2">
        <v>996</v>
      </c>
      <c r="B718" t="s" s="6">
        <v>985</v>
      </c>
      <c r="C718" t="s" s="6">
        <v>997</v>
      </c>
      <c r="D718" t="s" s="6">
        <v>998</v>
      </c>
      <c r="E718" t="s" s="6">
        <v>999</v>
      </c>
      <c r="F718" s="7">
        <v>200</v>
      </c>
      <c r="G718" s="8">
        <f>H718/1.17</f>
        <v>16239.316239316240</v>
      </c>
      <c r="H718" s="8">
        <v>19000</v>
      </c>
      <c r="I718" s="9">
        <f>H718*0.9354126</f>
        <v>17772.8394</v>
      </c>
      <c r="J718" s="7">
        <f>I718/F718</f>
        <v>88.864197</v>
      </c>
    </row>
    <row r="719" ht="16" customHeight="1">
      <c r="A719" t="s" s="2">
        <v>1075</v>
      </c>
      <c r="B719" t="s" s="6">
        <v>985</v>
      </c>
      <c r="C719" t="s" s="6">
        <v>1076</v>
      </c>
      <c r="D719" t="s" s="6">
        <v>1077</v>
      </c>
      <c r="E719" t="s" s="6">
        <v>1078</v>
      </c>
      <c r="F719" s="7">
        <v>1</v>
      </c>
      <c r="G719" s="8">
        <f>H719/1.17</f>
        <v>2609.401709401709</v>
      </c>
      <c r="H719" s="8">
        <v>3053</v>
      </c>
      <c r="I719" s="9">
        <f>H719*0.9354126</f>
        <v>2855.8146678</v>
      </c>
      <c r="J719" s="7">
        <f>I719/F719</f>
        <v>2855.8146678</v>
      </c>
    </row>
    <row r="720" ht="16" customHeight="1">
      <c r="A720" t="s" s="2">
        <v>15</v>
      </c>
      <c r="B720" t="s" s="6">
        <v>985</v>
      </c>
      <c r="C720" t="s" s="6">
        <v>1024</v>
      </c>
      <c r="D720" t="s" s="6">
        <v>1079</v>
      </c>
      <c r="E720" t="s" s="6">
        <v>1026</v>
      </c>
      <c r="F720" s="7">
        <v>150</v>
      </c>
      <c r="G720" s="8">
        <f>H720/1.17</f>
        <v>641.0256410256411</v>
      </c>
      <c r="H720" s="8">
        <v>750</v>
      </c>
      <c r="I720" s="9">
        <f>H720*0.9354126</f>
        <v>701.5594500000001</v>
      </c>
      <c r="J720" s="7">
        <f>I720/F720</f>
        <v>4.677063</v>
      </c>
    </row>
    <row r="721" ht="16" customHeight="1">
      <c r="A721" t="s" s="2">
        <v>1080</v>
      </c>
      <c r="B721" t="s" s="6">
        <v>985</v>
      </c>
      <c r="C721" t="s" s="6">
        <v>1081</v>
      </c>
      <c r="D721" t="s" s="6">
        <v>1082</v>
      </c>
      <c r="E721" t="s" s="6">
        <v>1083</v>
      </c>
      <c r="F721" s="7">
        <v>1000</v>
      </c>
      <c r="G721" s="8">
        <f>H721/1.17</f>
        <v>1025.641025641026</v>
      </c>
      <c r="H721" s="8">
        <v>1200</v>
      </c>
      <c r="I721" s="9">
        <f>H721*0.9354126</f>
        <v>1122.49512</v>
      </c>
      <c r="J721" s="7">
        <f>I721/F721</f>
        <v>1.12249512</v>
      </c>
    </row>
    <row r="722" ht="16" customHeight="1">
      <c r="A722" t="s" s="2">
        <v>89</v>
      </c>
      <c r="B722" t="s" s="6">
        <v>985</v>
      </c>
      <c r="C722" t="s" s="6">
        <v>91</v>
      </c>
      <c r="D722" t="s" s="6">
        <v>1084</v>
      </c>
      <c r="E722" t="s" s="6">
        <v>1032</v>
      </c>
      <c r="F722" s="7">
        <v>24</v>
      </c>
      <c r="G722" s="8">
        <f>H722/1.17</f>
        <v>410.2564102564103</v>
      </c>
      <c r="H722" s="8">
        <v>480</v>
      </c>
      <c r="I722" s="9">
        <f>H722*0.9354126</f>
        <v>448.998048</v>
      </c>
      <c r="J722" s="7">
        <f>I722/F722</f>
        <v>18.708252</v>
      </c>
    </row>
    <row r="723" ht="16" customHeight="1">
      <c r="A723" t="s" s="2">
        <v>89</v>
      </c>
      <c r="B723" t="s" s="6">
        <v>985</v>
      </c>
      <c r="C723" t="s" s="6">
        <v>91</v>
      </c>
      <c r="D723" t="s" s="6">
        <v>1085</v>
      </c>
      <c r="E723" t="s" s="6">
        <v>1032</v>
      </c>
      <c r="F723" s="7">
        <v>12</v>
      </c>
      <c r="G723" s="8">
        <f>H723/1.17</f>
        <v>205.1282051282051</v>
      </c>
      <c r="H723" s="8">
        <v>240</v>
      </c>
      <c r="I723" s="9">
        <f>H723*0.9354126</f>
        <v>224.499024</v>
      </c>
      <c r="J723" s="7">
        <f>I723/F723</f>
        <v>18.708252</v>
      </c>
    </row>
    <row r="724" ht="16" customHeight="1">
      <c r="A724" t="s" s="2">
        <v>89</v>
      </c>
      <c r="B724" t="s" s="6">
        <v>985</v>
      </c>
      <c r="C724" t="s" s="6">
        <v>91</v>
      </c>
      <c r="D724" t="s" s="6">
        <v>1071</v>
      </c>
      <c r="E724" t="s" s="6">
        <v>1032</v>
      </c>
      <c r="F724" s="7">
        <v>48</v>
      </c>
      <c r="G724" s="8">
        <f>H724/1.17</f>
        <v>1025.641025641026</v>
      </c>
      <c r="H724" s="8">
        <v>1200</v>
      </c>
      <c r="I724" s="9">
        <f>H724*0.9354126</f>
        <v>1122.49512</v>
      </c>
      <c r="J724" s="7">
        <f>I724/F724</f>
        <v>23.385315</v>
      </c>
    </row>
    <row r="725" ht="16" customHeight="1">
      <c r="A725" t="s" s="2">
        <v>89</v>
      </c>
      <c r="B725" t="s" s="6">
        <v>985</v>
      </c>
      <c r="C725" t="s" s="6">
        <v>1086</v>
      </c>
      <c r="D725" t="s" s="6">
        <v>1087</v>
      </c>
      <c r="E725" t="s" s="6">
        <v>1088</v>
      </c>
      <c r="F725" s="7">
        <v>100</v>
      </c>
      <c r="G725" s="8">
        <f>H725/1.17</f>
        <v>427.3504273504274</v>
      </c>
      <c r="H725" s="8">
        <v>500</v>
      </c>
      <c r="I725" s="9">
        <f>H725*0.9354126</f>
        <v>467.7063</v>
      </c>
      <c r="J725" s="7">
        <f>I725/F725</f>
        <v>4.677063</v>
      </c>
    </row>
    <row r="726" ht="16" customHeight="1">
      <c r="A726" t="s" s="2">
        <v>1040</v>
      </c>
      <c r="B726" t="s" s="6">
        <v>985</v>
      </c>
      <c r="C726" t="s" s="6">
        <v>1089</v>
      </c>
      <c r="D726" t="s" s="6">
        <v>1090</v>
      </c>
      <c r="E726" t="s" s="6">
        <v>1004</v>
      </c>
      <c r="F726" s="7">
        <v>500</v>
      </c>
      <c r="G726" s="8">
        <f>H726/1.17</f>
        <v>1282.051282051282</v>
      </c>
      <c r="H726" s="8">
        <v>1500</v>
      </c>
      <c r="I726" s="9">
        <f>H726*0.9354126</f>
        <v>1403.1189</v>
      </c>
      <c r="J726" s="7">
        <f>I726/F726</f>
        <v>2.8062378</v>
      </c>
    </row>
    <row r="727" ht="16" customHeight="1">
      <c r="A727" t="s" s="2">
        <v>1091</v>
      </c>
      <c r="B727" t="s" s="6">
        <v>985</v>
      </c>
      <c r="C727" t="s" s="6">
        <v>1092</v>
      </c>
      <c r="D727" t="s" s="6">
        <v>1093</v>
      </c>
      <c r="E727" t="s" s="6">
        <v>1094</v>
      </c>
      <c r="F727" s="7">
        <v>5</v>
      </c>
      <c r="G727" s="8">
        <f>H727/1.17</f>
        <v>2500</v>
      </c>
      <c r="H727" s="8">
        <v>2925</v>
      </c>
      <c r="I727" s="9">
        <f>H727*0.9354126</f>
        <v>2736.081855</v>
      </c>
      <c r="J727" s="7">
        <f>I727/F727</f>
        <v>547.216371</v>
      </c>
    </row>
    <row r="728" ht="16" customHeight="1">
      <c r="A728" t="s" s="2">
        <v>1056</v>
      </c>
      <c r="B728" t="s" s="6">
        <v>985</v>
      </c>
      <c r="C728" t="s" s="6">
        <v>1057</v>
      </c>
      <c r="D728" t="s" s="6">
        <v>1095</v>
      </c>
      <c r="E728" t="s" s="6">
        <v>1059</v>
      </c>
      <c r="F728" s="7">
        <v>4</v>
      </c>
      <c r="G728" s="8">
        <f>H728/1.17</f>
        <v>4914.529914529915</v>
      </c>
      <c r="H728" s="8">
        <v>5750</v>
      </c>
      <c r="I728" s="9">
        <f>H728*0.9354126</f>
        <v>5378.62245</v>
      </c>
      <c r="J728" s="7">
        <f>I728/F728</f>
        <v>1344.6556125</v>
      </c>
    </row>
    <row r="729" ht="16" customHeight="1">
      <c r="A729" t="s" s="2">
        <v>1056</v>
      </c>
      <c r="B729" t="s" s="6">
        <v>985</v>
      </c>
      <c r="C729" t="s" s="6">
        <v>1057</v>
      </c>
      <c r="D729" t="s" s="6">
        <v>1096</v>
      </c>
      <c r="E729" t="s" s="6">
        <v>1059</v>
      </c>
      <c r="F729" s="7">
        <v>8</v>
      </c>
      <c r="G729" s="8">
        <f>H729/1.17</f>
        <v>11965.811965811967</v>
      </c>
      <c r="H729" s="8">
        <v>14000</v>
      </c>
      <c r="I729" s="9">
        <f>H729*0.9354126</f>
        <v>13095.7764</v>
      </c>
      <c r="J729" s="7">
        <f>I729/F729</f>
        <v>1636.97205</v>
      </c>
    </row>
    <row r="730" ht="16" customHeight="1">
      <c r="A730" t="s" s="2">
        <v>1056</v>
      </c>
      <c r="B730" t="s" s="6">
        <v>985</v>
      </c>
      <c r="C730" t="s" s="6">
        <v>1057</v>
      </c>
      <c r="D730" t="s" s="6">
        <v>1095</v>
      </c>
      <c r="E730" t="s" s="6">
        <v>1059</v>
      </c>
      <c r="F730" s="7">
        <v>4</v>
      </c>
      <c r="G730" s="8">
        <f>H730/1.17</f>
        <v>4914.529914529915</v>
      </c>
      <c r="H730" s="8">
        <v>5750</v>
      </c>
      <c r="I730" s="9">
        <f>H730*0.9354126</f>
        <v>5378.62245</v>
      </c>
      <c r="J730" s="7">
        <f>I730/F730</f>
        <v>1344.6556125</v>
      </c>
    </row>
    <row r="731" ht="16" customHeight="1">
      <c r="A731" t="s" s="2">
        <v>1052</v>
      </c>
      <c r="B731" t="s" s="6">
        <v>985</v>
      </c>
      <c r="C731" t="s" s="6">
        <v>1053</v>
      </c>
      <c r="D731" t="s" s="6">
        <v>1054</v>
      </c>
      <c r="E731" t="s" s="6">
        <v>1055</v>
      </c>
      <c r="F731" s="7">
        <v>20</v>
      </c>
      <c r="G731" s="8">
        <f>H731/1.17</f>
        <v>46153.846153846156</v>
      </c>
      <c r="H731" s="8">
        <v>54000</v>
      </c>
      <c r="I731" s="9">
        <f>H731*0.9354126</f>
        <v>50512.2804</v>
      </c>
      <c r="J731" s="7">
        <f>I731/F731</f>
        <v>2525.61402</v>
      </c>
    </row>
    <row r="732" ht="16" customHeight="1">
      <c r="A732" t="s" s="2">
        <v>1040</v>
      </c>
      <c r="B732" t="s" s="6">
        <v>985</v>
      </c>
      <c r="C732" t="s" s="6">
        <v>1097</v>
      </c>
      <c r="D732" t="s" s="6">
        <v>1098</v>
      </c>
      <c r="E732" t="s" s="6">
        <v>1004</v>
      </c>
      <c r="F732" s="7">
        <v>120</v>
      </c>
      <c r="G732" s="8">
        <f>H732/1.17</f>
        <v>912.8205128205129</v>
      </c>
      <c r="H732" s="8">
        <v>1068</v>
      </c>
      <c r="I732" s="9">
        <f>H732*0.9354126</f>
        <v>999.0206568000001</v>
      </c>
      <c r="J732" s="7">
        <f>I732/F732</f>
        <v>8.325172140000001</v>
      </c>
    </row>
    <row r="733" ht="16" customHeight="1">
      <c r="A733" t="s" s="2">
        <v>89</v>
      </c>
      <c r="B733" t="s" s="6">
        <v>985</v>
      </c>
      <c r="C733" t="s" s="6">
        <v>1043</v>
      </c>
      <c r="D733" t="s" s="6">
        <v>1099</v>
      </c>
      <c r="E733" t="s" s="6">
        <v>1100</v>
      </c>
      <c r="F733" s="7">
        <v>50</v>
      </c>
      <c r="G733" s="8">
        <f>H733/1.17</f>
        <v>363.2478632478633</v>
      </c>
      <c r="H733" s="8">
        <v>425</v>
      </c>
      <c r="I733" s="9">
        <f>H733*0.9354126</f>
        <v>397.550355</v>
      </c>
      <c r="J733" s="7">
        <f>I733/F733</f>
        <v>7.951007100000001</v>
      </c>
    </row>
    <row r="734" ht="16" customHeight="1">
      <c r="A734" t="s" s="2">
        <v>89</v>
      </c>
      <c r="B734" t="s" s="6">
        <v>985</v>
      </c>
      <c r="C734" t="s" s="6">
        <v>992</v>
      </c>
      <c r="D734" t="s" s="6">
        <v>995</v>
      </c>
      <c r="E734" t="s" s="6">
        <v>994</v>
      </c>
      <c r="F734" s="7">
        <v>2000</v>
      </c>
      <c r="G734" s="8">
        <f>H734/1.17</f>
        <v>1846.153846153846</v>
      </c>
      <c r="H734" s="8">
        <v>2160</v>
      </c>
      <c r="I734" s="9">
        <f>H734*0.9354126</f>
        <v>2020.491216</v>
      </c>
      <c r="J734" s="7">
        <f>I734/F734</f>
        <v>1.010245608</v>
      </c>
    </row>
    <row r="735" ht="16" customHeight="1">
      <c r="A735" t="s" s="2">
        <v>89</v>
      </c>
      <c r="B735" t="s" s="6">
        <v>985</v>
      </c>
      <c r="C735" t="s" s="6">
        <v>992</v>
      </c>
      <c r="D735" t="s" s="6">
        <v>993</v>
      </c>
      <c r="E735" t="s" s="6">
        <v>994</v>
      </c>
      <c r="F735" s="7">
        <v>5000</v>
      </c>
      <c r="G735" s="8">
        <f>H735/1.17</f>
        <v>4615.384615384615</v>
      </c>
      <c r="H735" s="8">
        <v>5400</v>
      </c>
      <c r="I735" s="9">
        <f>H735*0.9354126</f>
        <v>5051.22804</v>
      </c>
      <c r="J735" s="7">
        <f>I735/F735</f>
        <v>1.010245608</v>
      </c>
    </row>
    <row r="736" ht="16" customHeight="1">
      <c r="A736" t="s" s="2">
        <v>89</v>
      </c>
      <c r="B736" t="s" s="6">
        <v>985</v>
      </c>
      <c r="C736" t="s" s="6">
        <v>992</v>
      </c>
      <c r="D736" t="s" s="6">
        <v>995</v>
      </c>
      <c r="E736" t="s" s="6">
        <v>994</v>
      </c>
      <c r="F736" s="7">
        <v>3000</v>
      </c>
      <c r="G736" s="8">
        <f>H736/1.17</f>
        <v>2769.230769230770</v>
      </c>
      <c r="H736" s="8">
        <v>3240</v>
      </c>
      <c r="I736" s="9">
        <f>H736*0.9354126</f>
        <v>3030.736824</v>
      </c>
      <c r="J736" s="7">
        <f>I736/F736</f>
        <v>1.010245608</v>
      </c>
    </row>
    <row r="737" ht="16" customHeight="1">
      <c r="A737" t="s" s="2">
        <v>89</v>
      </c>
      <c r="B737" t="s" s="6">
        <v>985</v>
      </c>
      <c r="C737" t="s" s="6">
        <v>1037</v>
      </c>
      <c r="D737" t="s" s="6">
        <v>1101</v>
      </c>
      <c r="E737" t="s" s="6">
        <v>1039</v>
      </c>
      <c r="F737" s="7">
        <v>400</v>
      </c>
      <c r="G737" s="8">
        <f>H737/1.17</f>
        <v>2393.162393162394</v>
      </c>
      <c r="H737" s="8">
        <v>2800</v>
      </c>
      <c r="I737" s="9">
        <f>H737*0.9354126</f>
        <v>2619.15528</v>
      </c>
      <c r="J737" s="7">
        <f>I737/F737</f>
        <v>6.5478882</v>
      </c>
    </row>
    <row r="738" ht="16" customHeight="1">
      <c r="A738" t="s" s="2">
        <v>1102</v>
      </c>
      <c r="B738" t="s" s="6">
        <v>985</v>
      </c>
      <c r="C738" t="s" s="6">
        <v>1103</v>
      </c>
      <c r="D738" t="s" s="6">
        <v>1104</v>
      </c>
      <c r="E738" t="s" s="6">
        <v>1105</v>
      </c>
      <c r="F738" s="7">
        <v>2000</v>
      </c>
      <c r="G738" s="8">
        <f>H738/1.17</f>
        <v>547.008547008547</v>
      </c>
      <c r="H738" s="8">
        <v>640</v>
      </c>
      <c r="I738" s="9">
        <f>H738*0.9354126</f>
        <v>598.6640640000001</v>
      </c>
      <c r="J738" s="7">
        <f>I738/F738</f>
        <v>0.299332032</v>
      </c>
    </row>
    <row r="739" ht="16" customHeight="1">
      <c r="A739" t="s" s="2">
        <v>89</v>
      </c>
      <c r="B739" t="s" s="6">
        <v>985</v>
      </c>
      <c r="C739" t="s" s="6">
        <v>1106</v>
      </c>
      <c r="D739" t="s" s="6">
        <v>1006</v>
      </c>
      <c r="E739" t="s" s="6">
        <v>1007</v>
      </c>
      <c r="F739" s="7">
        <v>1</v>
      </c>
      <c r="G739" s="8">
        <f>H739/1.17</f>
        <v>1141.025641025641</v>
      </c>
      <c r="H739" s="8">
        <v>1335</v>
      </c>
      <c r="I739" s="9">
        <f>H739*0.9354126</f>
        <v>1248.775821</v>
      </c>
      <c r="J739" s="7">
        <f>I739/F739</f>
        <v>1248.775821</v>
      </c>
    </row>
    <row r="740" ht="16" customHeight="1">
      <c r="A740" t="s" s="2">
        <v>89</v>
      </c>
      <c r="B740" t="s" s="6">
        <v>985</v>
      </c>
      <c r="C740" t="s" s="6">
        <v>1107</v>
      </c>
      <c r="D740" t="s" s="6">
        <v>1108</v>
      </c>
      <c r="E740" t="s" s="6">
        <v>1109</v>
      </c>
      <c r="F740" s="7">
        <v>20</v>
      </c>
      <c r="G740" s="8">
        <f>H740/1.17</f>
        <v>598.2905982905984</v>
      </c>
      <c r="H740" s="8">
        <v>700</v>
      </c>
      <c r="I740" s="9">
        <f>H740*0.9354126</f>
        <v>654.78882</v>
      </c>
      <c r="J740" s="7">
        <f>I740/F740</f>
        <v>32.739441</v>
      </c>
    </row>
    <row r="741" ht="16" customHeight="1">
      <c r="A741" t="s" s="2">
        <v>1075</v>
      </c>
      <c r="B741" t="s" s="6">
        <v>985</v>
      </c>
      <c r="C741" t="s" s="6">
        <v>1110</v>
      </c>
      <c r="D741" t="s" s="6">
        <v>1111</v>
      </c>
      <c r="E741" t="s" s="6">
        <v>1112</v>
      </c>
      <c r="F741" s="7">
        <v>50</v>
      </c>
      <c r="G741" s="8">
        <f>H741/1.17</f>
        <v>491.4529914529915</v>
      </c>
      <c r="H741" s="8">
        <v>575</v>
      </c>
      <c r="I741" s="9">
        <f>H741*0.9354126</f>
        <v>537.862245</v>
      </c>
      <c r="J741" s="7">
        <f>I741/F741</f>
        <v>10.7572449</v>
      </c>
    </row>
    <row r="742" ht="16" customHeight="1">
      <c r="A742" t="s" s="2">
        <v>107</v>
      </c>
      <c r="B742" t="s" s="6">
        <v>985</v>
      </c>
      <c r="C742" t="s" s="6">
        <v>1046</v>
      </c>
      <c r="D742" t="s" s="6">
        <v>1047</v>
      </c>
      <c r="E742" t="s" s="6">
        <v>1048</v>
      </c>
      <c r="F742" s="7">
        <v>2160</v>
      </c>
      <c r="G742" s="8">
        <f>H742/1.17</f>
        <v>15692.307692307693</v>
      </c>
      <c r="H742" s="8">
        <v>18360</v>
      </c>
      <c r="I742" s="9">
        <f>H742*0.9354126</f>
        <v>17174.175336</v>
      </c>
      <c r="J742" s="7">
        <f>I742/F742</f>
        <v>7.9510071</v>
      </c>
    </row>
    <row r="743" ht="16" customHeight="1">
      <c r="A743" t="s" s="2">
        <v>89</v>
      </c>
      <c r="B743" t="s" s="6">
        <v>985</v>
      </c>
      <c r="C743" t="s" s="6">
        <v>91</v>
      </c>
      <c r="D743" t="s" s="6">
        <v>1113</v>
      </c>
      <c r="E743" t="s" s="6">
        <v>1032</v>
      </c>
      <c r="F743" s="7">
        <v>12</v>
      </c>
      <c r="G743" s="8">
        <f>H743/1.17</f>
        <v>235.8974358974359</v>
      </c>
      <c r="H743" s="8">
        <v>276</v>
      </c>
      <c r="I743" s="9">
        <f>H743*0.9354126</f>
        <v>258.1738776</v>
      </c>
      <c r="J743" s="7">
        <f>I743/F743</f>
        <v>21.5144898</v>
      </c>
    </row>
    <row r="744" ht="16" customHeight="1">
      <c r="A744" t="s" s="2">
        <v>1114</v>
      </c>
      <c r="B744" t="s" s="6">
        <v>985</v>
      </c>
      <c r="C744" t="s" s="6">
        <v>1115</v>
      </c>
      <c r="D744" t="s" s="6">
        <v>177</v>
      </c>
      <c r="E744" t="s" s="6">
        <v>1116</v>
      </c>
      <c r="F744" s="7">
        <v>24</v>
      </c>
      <c r="G744" s="8">
        <f>H744/1.17</f>
        <v>594.8717948717949</v>
      </c>
      <c r="H744" s="8">
        <v>696</v>
      </c>
      <c r="I744" s="9">
        <f>H744*0.9354126</f>
        <v>651.0471696000001</v>
      </c>
      <c r="J744" s="7">
        <f>I744/F744</f>
        <v>27.1269654</v>
      </c>
    </row>
    <row r="745" ht="16" customHeight="1">
      <c r="A745" t="s" s="2">
        <v>89</v>
      </c>
      <c r="B745" t="s" s="6">
        <v>985</v>
      </c>
      <c r="C745" t="s" s="6">
        <v>91</v>
      </c>
      <c r="D745" t="s" s="6">
        <v>1071</v>
      </c>
      <c r="E745" t="s" s="6">
        <v>1032</v>
      </c>
      <c r="F745" s="7">
        <v>24</v>
      </c>
      <c r="G745" s="8">
        <f>H745/1.17</f>
        <v>512.8205128205128</v>
      </c>
      <c r="H745" s="8">
        <v>600</v>
      </c>
      <c r="I745" s="9">
        <f>H745*0.9354126</f>
        <v>561.24756</v>
      </c>
      <c r="J745" s="7">
        <f>I745/F745</f>
        <v>23.385315</v>
      </c>
    </row>
    <row r="746" ht="16" customHeight="1">
      <c r="A746" t="s" s="2">
        <v>1117</v>
      </c>
      <c r="B746" t="s" s="6">
        <v>985</v>
      </c>
      <c r="C746" t="s" s="6">
        <v>1118</v>
      </c>
      <c r="D746" t="s" s="6">
        <v>1119</v>
      </c>
      <c r="E746" t="s" s="6">
        <v>1120</v>
      </c>
      <c r="F746" s="7">
        <v>2</v>
      </c>
      <c r="G746" s="8">
        <f>H746/1.17</f>
        <v>8.547008547008547</v>
      </c>
      <c r="H746" s="8">
        <v>10</v>
      </c>
      <c r="I746" s="9">
        <f>H746*0.9354126</f>
        <v>9.354126000000001</v>
      </c>
      <c r="J746" s="7">
        <f>I746/F746</f>
        <v>4.677063</v>
      </c>
    </row>
    <row r="747" ht="16" customHeight="1">
      <c r="A747" t="s" s="2">
        <v>15</v>
      </c>
      <c r="B747" t="s" s="6">
        <v>985</v>
      </c>
      <c r="C747" t="s" s="6">
        <v>1024</v>
      </c>
      <c r="D747" t="s" s="6">
        <v>1079</v>
      </c>
      <c r="E747" t="s" s="6">
        <v>1026</v>
      </c>
      <c r="F747" s="7">
        <v>50</v>
      </c>
      <c r="G747" s="8">
        <f>H747/1.17</f>
        <v>213.6752136752137</v>
      </c>
      <c r="H747" s="8">
        <v>250</v>
      </c>
      <c r="I747" s="9">
        <f>H747*0.9354126</f>
        <v>233.85315</v>
      </c>
      <c r="J747" s="7">
        <f>I747/F747</f>
        <v>4.677063</v>
      </c>
    </row>
    <row r="748" ht="16" customHeight="1">
      <c r="A748" t="s" s="2">
        <v>1056</v>
      </c>
      <c r="B748" t="s" s="6">
        <v>985</v>
      </c>
      <c r="C748" t="s" s="6">
        <v>1057</v>
      </c>
      <c r="D748" t="s" s="6">
        <v>1058</v>
      </c>
      <c r="E748" t="s" s="6">
        <v>1059</v>
      </c>
      <c r="F748" s="7">
        <v>4</v>
      </c>
      <c r="G748" s="8">
        <f>H748/1.17</f>
        <v>9401.709401709402</v>
      </c>
      <c r="H748" s="8">
        <v>11000</v>
      </c>
      <c r="I748" s="9">
        <f>H748*0.9354126</f>
        <v>10289.5386</v>
      </c>
      <c r="J748" s="7">
        <f>I748/F748</f>
        <v>2572.38465</v>
      </c>
    </row>
    <row r="749" ht="16" customHeight="1">
      <c r="A749" t="s" s="2">
        <v>1056</v>
      </c>
      <c r="B749" t="s" s="6">
        <v>985</v>
      </c>
      <c r="C749" t="s" s="6">
        <v>1057</v>
      </c>
      <c r="D749" t="s" s="6">
        <v>1058</v>
      </c>
      <c r="E749" t="s" s="6">
        <v>1059</v>
      </c>
      <c r="F749" s="7">
        <v>4</v>
      </c>
      <c r="G749" s="8">
        <f>H749/1.17</f>
        <v>9401.709401709402</v>
      </c>
      <c r="H749" s="8">
        <v>11000</v>
      </c>
      <c r="I749" s="9">
        <f>H749*0.9354126</f>
        <v>10289.5386</v>
      </c>
      <c r="J749" s="7">
        <f>I749/F749</f>
        <v>2572.38465</v>
      </c>
    </row>
    <row r="750" ht="16" customHeight="1">
      <c r="A750" t="s" s="2">
        <v>1056</v>
      </c>
      <c r="B750" t="s" s="6">
        <v>985</v>
      </c>
      <c r="C750" t="s" s="6">
        <v>1057</v>
      </c>
      <c r="D750" t="s" s="6">
        <v>1058</v>
      </c>
      <c r="E750" t="s" s="6">
        <v>1059</v>
      </c>
      <c r="F750" s="7">
        <v>4</v>
      </c>
      <c r="G750" s="8">
        <f>H750/1.17</f>
        <v>9401.709401709402</v>
      </c>
      <c r="H750" s="8">
        <v>11000</v>
      </c>
      <c r="I750" s="9">
        <f>H750*0.9354126</f>
        <v>10289.5386</v>
      </c>
      <c r="J750" s="7">
        <f>I750/F750</f>
        <v>2572.38465</v>
      </c>
    </row>
    <row r="751" ht="16" customHeight="1">
      <c r="A751" t="s" s="2">
        <v>1056</v>
      </c>
      <c r="B751" t="s" s="6">
        <v>985</v>
      </c>
      <c r="C751" t="s" s="6">
        <v>1057</v>
      </c>
      <c r="D751" t="s" s="6">
        <v>1058</v>
      </c>
      <c r="E751" t="s" s="6">
        <v>1059</v>
      </c>
      <c r="F751" s="7">
        <v>4</v>
      </c>
      <c r="G751" s="8">
        <f>H751/1.17</f>
        <v>9401.709401709402</v>
      </c>
      <c r="H751" s="8">
        <v>11000</v>
      </c>
      <c r="I751" s="9">
        <f>H751*0.9354126</f>
        <v>10289.5386</v>
      </c>
      <c r="J751" s="7">
        <f>I751/F751</f>
        <v>2572.38465</v>
      </c>
    </row>
    <row r="752" ht="16" customHeight="1">
      <c r="A752" t="s" s="2">
        <v>89</v>
      </c>
      <c r="B752" t="s" s="6">
        <v>985</v>
      </c>
      <c r="C752" t="s" s="6">
        <v>1121</v>
      </c>
      <c r="D752" t="s" s="6">
        <v>998</v>
      </c>
      <c r="E752" t="s" s="6">
        <v>1122</v>
      </c>
      <c r="F752" s="7">
        <v>600</v>
      </c>
      <c r="G752" s="8">
        <f>H752/1.17</f>
        <v>2820.512820512821</v>
      </c>
      <c r="H752" s="8">
        <v>3300</v>
      </c>
      <c r="I752" s="9">
        <f>H752*0.9354126</f>
        <v>3086.86158</v>
      </c>
      <c r="J752" s="7">
        <f>I752/F752</f>
        <v>5.1447693</v>
      </c>
    </row>
    <row r="753" ht="16" customHeight="1">
      <c r="A753" t="s" s="2">
        <v>1040</v>
      </c>
      <c r="B753" t="s" s="6">
        <v>985</v>
      </c>
      <c r="C753" t="s" s="6">
        <v>1041</v>
      </c>
      <c r="D753" t="s" s="6">
        <v>177</v>
      </c>
      <c r="E753" t="s" s="6">
        <v>1007</v>
      </c>
      <c r="F753" s="7">
        <v>560</v>
      </c>
      <c r="G753" s="8">
        <f>H753/1.17</f>
        <v>18188.034188034188</v>
      </c>
      <c r="H753" s="8">
        <v>21280</v>
      </c>
      <c r="I753" s="9">
        <f>H753*0.9354126</f>
        <v>19905.580128</v>
      </c>
      <c r="J753" s="7">
        <f>I753/F753</f>
        <v>35.5456788</v>
      </c>
    </row>
    <row r="754" ht="16" customHeight="1">
      <c r="A754" t="s" s="2">
        <v>1027</v>
      </c>
      <c r="B754" t="s" s="6">
        <v>985</v>
      </c>
      <c r="C754" t="s" s="6">
        <v>1028</v>
      </c>
      <c r="D754" t="s" s="6">
        <v>1123</v>
      </c>
      <c r="E754" t="s" s="6">
        <v>1030</v>
      </c>
      <c r="F754" s="7">
        <v>6000</v>
      </c>
      <c r="G754" s="8">
        <f>H754/1.17</f>
        <v>3589.743589743590</v>
      </c>
      <c r="H754" s="8">
        <v>4200</v>
      </c>
      <c r="I754" s="9">
        <f>H754*0.9354126</f>
        <v>3928.73292</v>
      </c>
      <c r="J754" s="7">
        <f>I754/F754</f>
        <v>0.65478882</v>
      </c>
    </row>
    <row r="755" ht="16" customHeight="1">
      <c r="A755" t="s" s="2">
        <v>1124</v>
      </c>
      <c r="B755" t="s" s="6">
        <v>985</v>
      </c>
      <c r="C755" t="s" s="6">
        <v>1125</v>
      </c>
      <c r="D755" t="s" s="6">
        <v>1126</v>
      </c>
      <c r="E755" t="s" s="6">
        <v>1026</v>
      </c>
      <c r="F755" s="7">
        <v>7000</v>
      </c>
      <c r="G755" s="8">
        <f>H755/1.17</f>
        <v>957.2649572649573</v>
      </c>
      <c r="H755" s="8">
        <v>1120</v>
      </c>
      <c r="I755" s="9">
        <f>H755*0.9354126</f>
        <v>1047.662112</v>
      </c>
      <c r="J755" s="7">
        <f>I755/F755</f>
        <v>0.149666016</v>
      </c>
    </row>
    <row r="756" ht="16" customHeight="1">
      <c r="A756" t="s" s="2">
        <v>1124</v>
      </c>
      <c r="B756" t="s" s="6">
        <v>985</v>
      </c>
      <c r="C756" t="s" s="6">
        <v>1125</v>
      </c>
      <c r="D756" t="s" s="6">
        <v>1127</v>
      </c>
      <c r="E756" t="s" s="6">
        <v>1026</v>
      </c>
      <c r="F756" s="7">
        <v>500</v>
      </c>
      <c r="G756" s="8">
        <f>H756/1.17</f>
        <v>854.7008547008547</v>
      </c>
      <c r="H756" s="8">
        <v>1000</v>
      </c>
      <c r="I756" s="9">
        <f>H756*0.9354126</f>
        <v>935.4126</v>
      </c>
      <c r="J756" s="7">
        <f>I756/F756</f>
        <v>1.8708252</v>
      </c>
    </row>
    <row r="757" ht="16" customHeight="1">
      <c r="A757" t="s" s="2">
        <v>89</v>
      </c>
      <c r="B757" t="s" s="6">
        <v>985</v>
      </c>
      <c r="C757" t="s" s="6">
        <v>1128</v>
      </c>
      <c r="D757" t="s" s="6">
        <v>1129</v>
      </c>
      <c r="E757" t="s" s="6">
        <v>1105</v>
      </c>
      <c r="F757" s="7">
        <v>1350</v>
      </c>
      <c r="G757" s="8">
        <f>H757/1.17</f>
        <v>750</v>
      </c>
      <c r="H757" s="8">
        <v>877.5</v>
      </c>
      <c r="I757" s="9">
        <f>H757*0.9354126</f>
        <v>820.8245565000001</v>
      </c>
      <c r="J757" s="7">
        <f>I757/F757</f>
        <v>0.60801819</v>
      </c>
    </row>
    <row r="758" ht="16" customHeight="1">
      <c r="A758" t="s" s="2">
        <v>1130</v>
      </c>
      <c r="B758" t="s" s="6">
        <v>985</v>
      </c>
      <c r="C758" t="s" s="6">
        <v>1131</v>
      </c>
      <c r="D758" t="s" s="6">
        <v>1132</v>
      </c>
      <c r="E758" t="s" s="6">
        <v>1105</v>
      </c>
      <c r="F758" s="7">
        <v>9600</v>
      </c>
      <c r="G758" s="8">
        <f>H758/1.17</f>
        <v>5333.333333333334</v>
      </c>
      <c r="H758" s="8">
        <v>6240</v>
      </c>
      <c r="I758" s="9">
        <f>H758*0.9354126</f>
        <v>5836.974624</v>
      </c>
      <c r="J758" s="7">
        <f>I758/F758</f>
        <v>0.60801819</v>
      </c>
    </row>
    <row r="759" ht="16" customHeight="1">
      <c r="A759" t="s" s="2">
        <v>15</v>
      </c>
      <c r="B759" t="s" s="6">
        <v>985</v>
      </c>
      <c r="C759" t="s" s="6">
        <v>1024</v>
      </c>
      <c r="D759" t="s" s="6">
        <v>1025</v>
      </c>
      <c r="E759" t="s" s="6">
        <v>1026</v>
      </c>
      <c r="F759" s="7">
        <v>5000</v>
      </c>
      <c r="G759" s="8">
        <f>H759/1.17</f>
        <v>2136.752136752137</v>
      </c>
      <c r="H759" s="8">
        <v>2500</v>
      </c>
      <c r="I759" s="9">
        <f>H759*0.9354126</f>
        <v>2338.5315</v>
      </c>
      <c r="J759" s="7">
        <f>I759/F759</f>
        <v>0.4677063</v>
      </c>
    </row>
    <row r="760" ht="16" customHeight="1">
      <c r="A760" t="s" s="2">
        <v>15</v>
      </c>
      <c r="B760" t="s" s="6">
        <v>985</v>
      </c>
      <c r="C760" t="s" s="6">
        <v>1024</v>
      </c>
      <c r="D760" t="s" s="6">
        <v>1025</v>
      </c>
      <c r="E760" t="s" s="6">
        <v>1026</v>
      </c>
      <c r="F760" s="7">
        <v>6400</v>
      </c>
      <c r="G760" s="8">
        <f>H760/1.17</f>
        <v>2735.042735042735</v>
      </c>
      <c r="H760" s="8">
        <v>3200</v>
      </c>
      <c r="I760" s="9">
        <f>H760*0.9354126</f>
        <v>2993.32032</v>
      </c>
      <c r="J760" s="7">
        <f>I760/F760</f>
        <v>0.4677063</v>
      </c>
    </row>
    <row r="761" ht="16" customHeight="1">
      <c r="A761" t="s" s="2">
        <v>1133</v>
      </c>
      <c r="B761" t="s" s="6">
        <v>985</v>
      </c>
      <c r="C761" t="s" s="6">
        <v>1134</v>
      </c>
      <c r="D761" t="s" s="6">
        <v>1135</v>
      </c>
      <c r="E761" t="s" s="6">
        <v>1026</v>
      </c>
      <c r="F761" s="7">
        <v>2000</v>
      </c>
      <c r="G761" s="8">
        <f>H761/1.17</f>
        <v>1111.111111111111</v>
      </c>
      <c r="H761" s="8">
        <v>1300</v>
      </c>
      <c r="I761" s="9">
        <f>H761*0.9354126</f>
        <v>1216.03638</v>
      </c>
      <c r="J761" s="7">
        <f>I761/F761</f>
        <v>0.60801819</v>
      </c>
    </row>
    <row r="762" ht="16" customHeight="1">
      <c r="A762" t="s" s="2">
        <v>89</v>
      </c>
      <c r="B762" t="s" s="6">
        <v>985</v>
      </c>
      <c r="C762" t="s" s="6">
        <v>1136</v>
      </c>
      <c r="D762" t="s" s="6">
        <v>1137</v>
      </c>
      <c r="E762" t="s" s="6">
        <v>1138</v>
      </c>
      <c r="F762" s="7">
        <v>20</v>
      </c>
      <c r="G762" s="8">
        <f>H762/1.17</f>
        <v>444.4444444444445</v>
      </c>
      <c r="H762" s="8">
        <v>520</v>
      </c>
      <c r="I762" s="9">
        <f>H762*0.9354126</f>
        <v>486.414552</v>
      </c>
      <c r="J762" s="7">
        <f>I762/F762</f>
        <v>24.3207276</v>
      </c>
    </row>
    <row r="763" ht="16" customHeight="1">
      <c r="A763" t="s" s="2">
        <v>89</v>
      </c>
      <c r="B763" t="s" s="6">
        <v>985</v>
      </c>
      <c r="C763" t="s" s="6">
        <v>1139</v>
      </c>
      <c r="D763" t="s" s="6">
        <v>1042</v>
      </c>
      <c r="E763" t="s" s="6">
        <v>1065</v>
      </c>
      <c r="F763" s="7">
        <v>144</v>
      </c>
      <c r="G763" s="8">
        <f>H763/1.17</f>
        <v>873.8461538461539</v>
      </c>
      <c r="H763" s="8">
        <v>1022.4</v>
      </c>
      <c r="I763" s="9">
        <f>H763*0.9354126</f>
        <v>956.36584224</v>
      </c>
      <c r="J763" s="7">
        <f>I763/F763</f>
        <v>6.64142946</v>
      </c>
    </row>
    <row r="764" ht="16" customHeight="1">
      <c r="A764" t="s" s="2">
        <v>89</v>
      </c>
      <c r="B764" t="s" s="6">
        <v>985</v>
      </c>
      <c r="C764" t="s" s="6">
        <v>1140</v>
      </c>
      <c r="D764" s="7">
        <v>1250</v>
      </c>
      <c r="E764" t="s" s="6">
        <v>1141</v>
      </c>
      <c r="F764" s="7">
        <v>1</v>
      </c>
      <c r="G764" s="8">
        <f>H764/1.17</f>
        <v>273.5042735042735</v>
      </c>
      <c r="H764" s="8">
        <v>320</v>
      </c>
      <c r="I764" s="9">
        <f>H764*0.9354126</f>
        <v>299.332032</v>
      </c>
      <c r="J764" s="7">
        <f>I764/F764</f>
        <v>299.332032</v>
      </c>
    </row>
    <row r="765" ht="16" customHeight="1">
      <c r="A765" t="s" s="2">
        <v>1040</v>
      </c>
      <c r="B765" t="s" s="6">
        <v>985</v>
      </c>
      <c r="C765" t="s" s="6">
        <v>1142</v>
      </c>
      <c r="D765" t="s" s="6">
        <v>1143</v>
      </c>
      <c r="E765" t="s" s="6">
        <v>1007</v>
      </c>
      <c r="F765" s="7">
        <v>1</v>
      </c>
      <c r="G765" s="8">
        <f>H765/1.17</f>
        <v>222.2222222222222</v>
      </c>
      <c r="H765" s="8">
        <v>260</v>
      </c>
      <c r="I765" s="9">
        <f>H765*0.9354126</f>
        <v>243.207276</v>
      </c>
      <c r="J765" s="7">
        <f>I765/F765</f>
        <v>243.207276</v>
      </c>
    </row>
    <row r="766" ht="16" customHeight="1">
      <c r="A766" t="s" s="2">
        <v>89</v>
      </c>
      <c r="B766" t="s" s="6">
        <v>985</v>
      </c>
      <c r="C766" t="s" s="6">
        <v>1106</v>
      </c>
      <c r="D766" t="s" s="6">
        <v>1006</v>
      </c>
      <c r="E766" t="s" s="6">
        <v>1007</v>
      </c>
      <c r="F766" s="7">
        <v>2</v>
      </c>
      <c r="G766" s="8">
        <f>H766/1.17</f>
        <v>2282.051282051282</v>
      </c>
      <c r="H766" s="8">
        <v>2670</v>
      </c>
      <c r="I766" s="9">
        <f>H766*0.9354126</f>
        <v>2497.551642</v>
      </c>
      <c r="J766" s="7">
        <f>I766/F766</f>
        <v>1248.775821</v>
      </c>
    </row>
    <row r="767" ht="16" customHeight="1">
      <c r="A767" t="s" s="2">
        <v>1144</v>
      </c>
      <c r="B767" t="s" s="6">
        <v>985</v>
      </c>
      <c r="C767" t="s" s="6">
        <v>1145</v>
      </c>
      <c r="D767" t="s" s="6">
        <v>1146</v>
      </c>
      <c r="E767" t="s" s="6">
        <v>1032</v>
      </c>
      <c r="F767" s="7">
        <v>100</v>
      </c>
      <c r="G767" s="8">
        <f>H767/1.17</f>
        <v>1025.641025641026</v>
      </c>
      <c r="H767" s="8">
        <v>1200</v>
      </c>
      <c r="I767" s="9">
        <f>H767*0.9354126</f>
        <v>1122.49512</v>
      </c>
      <c r="J767" s="7">
        <f>I767/F767</f>
        <v>11.2249512</v>
      </c>
    </row>
    <row r="768" ht="16" customHeight="1">
      <c r="A768" t="s" s="2">
        <v>1144</v>
      </c>
      <c r="B768" t="s" s="6">
        <v>985</v>
      </c>
      <c r="C768" t="s" s="6">
        <v>1145</v>
      </c>
      <c r="D768" t="s" s="6">
        <v>1147</v>
      </c>
      <c r="E768" t="s" s="6">
        <v>1032</v>
      </c>
      <c r="F768" s="7">
        <v>100</v>
      </c>
      <c r="G768" s="8">
        <f>H768/1.17</f>
        <v>1282.051282051282</v>
      </c>
      <c r="H768" s="8">
        <v>1500</v>
      </c>
      <c r="I768" s="9">
        <f>H768*0.9354126</f>
        <v>1403.1189</v>
      </c>
      <c r="J768" s="7">
        <f>I768/F768</f>
        <v>14.031189</v>
      </c>
    </row>
    <row r="769" ht="16" customHeight="1">
      <c r="A769" t="s" s="2">
        <v>1148</v>
      </c>
      <c r="B769" t="s" s="6">
        <v>985</v>
      </c>
      <c r="C769" t="s" s="6">
        <v>1149</v>
      </c>
      <c r="D769" t="s" s="6">
        <v>1150</v>
      </c>
      <c r="E769" t="s" s="6">
        <v>1151</v>
      </c>
      <c r="F769" s="7">
        <v>180</v>
      </c>
      <c r="G769" s="8">
        <f>H769/1.17</f>
        <v>1000</v>
      </c>
      <c r="H769" s="8">
        <v>1170</v>
      </c>
      <c r="I769" s="9">
        <f>H769*0.9354126</f>
        <v>1094.432742</v>
      </c>
      <c r="J769" s="7">
        <f>I769/F769</f>
        <v>6.080181899999999</v>
      </c>
    </row>
    <row r="770" ht="16" customHeight="1">
      <c r="A770" t="s" s="2">
        <v>1102</v>
      </c>
      <c r="B770" t="s" s="6">
        <v>985</v>
      </c>
      <c r="C770" t="s" s="6">
        <v>1103</v>
      </c>
      <c r="D770" t="s" s="6">
        <v>1104</v>
      </c>
      <c r="E770" t="s" s="6">
        <v>1105</v>
      </c>
      <c r="F770" s="7">
        <v>120</v>
      </c>
      <c r="G770" s="8">
        <f>H770/1.17</f>
        <v>32.82051282051282</v>
      </c>
      <c r="H770" s="8">
        <v>38.4</v>
      </c>
      <c r="I770" s="9">
        <f>H770*0.9354126</f>
        <v>35.91984384</v>
      </c>
      <c r="J770" s="7">
        <f>I770/F770</f>
        <v>0.299332032</v>
      </c>
    </row>
    <row r="771" ht="16" customHeight="1">
      <c r="A771" t="s" s="2">
        <v>191</v>
      </c>
      <c r="B771" t="s" s="6">
        <v>985</v>
      </c>
      <c r="C771" t="s" s="6">
        <v>1152</v>
      </c>
      <c r="D771" t="s" s="6">
        <v>1119</v>
      </c>
      <c r="E771" t="s" s="6">
        <v>1153</v>
      </c>
      <c r="F771" s="7">
        <v>30000</v>
      </c>
      <c r="G771" s="8">
        <f>H771/1.17</f>
        <v>3846.153846153846</v>
      </c>
      <c r="H771" s="8">
        <v>4500</v>
      </c>
      <c r="I771" s="9">
        <f>H771*0.9354126</f>
        <v>4209.3567</v>
      </c>
      <c r="J771" s="7">
        <f>I771/F771</f>
        <v>0.14031189</v>
      </c>
    </row>
    <row r="772" ht="16" customHeight="1">
      <c r="A772" t="s" s="2">
        <v>1133</v>
      </c>
      <c r="B772" t="s" s="6">
        <v>985</v>
      </c>
      <c r="C772" t="s" s="6">
        <v>1154</v>
      </c>
      <c r="D772" t="s" s="6">
        <v>1155</v>
      </c>
      <c r="E772" t="s" s="6">
        <v>1156</v>
      </c>
      <c r="F772" s="7">
        <v>1800</v>
      </c>
      <c r="G772" s="8">
        <f>H772/1.17</f>
        <v>7692.307692307692</v>
      </c>
      <c r="H772" s="8">
        <v>9000</v>
      </c>
      <c r="I772" s="9">
        <f>H772*0.9354126</f>
        <v>8418.713400000001</v>
      </c>
      <c r="J772" s="7">
        <f>I772/F772</f>
        <v>4.677063</v>
      </c>
    </row>
    <row r="773" ht="16" customHeight="1">
      <c r="A773" t="s" s="2">
        <v>89</v>
      </c>
      <c r="B773" t="s" s="6">
        <v>985</v>
      </c>
      <c r="C773" t="s" s="6">
        <v>1157</v>
      </c>
      <c r="D773" t="s" s="6">
        <v>1158</v>
      </c>
      <c r="E773" t="s" s="6">
        <v>1022</v>
      </c>
      <c r="F773" s="7">
        <v>160</v>
      </c>
      <c r="G773" s="8">
        <f>H773/1.17</f>
        <v>2707.692307692308</v>
      </c>
      <c r="H773" s="8">
        <v>3168</v>
      </c>
      <c r="I773" s="9">
        <f>H773*0.9354126</f>
        <v>2963.3871168</v>
      </c>
      <c r="J773" s="7">
        <f>I773/F773</f>
        <v>18.52116948</v>
      </c>
    </row>
    <row r="774" ht="16" customHeight="1">
      <c r="A774" t="s" s="2">
        <v>1159</v>
      </c>
      <c r="B774" t="s" s="6">
        <v>985</v>
      </c>
      <c r="C774" t="s" s="6">
        <v>1160</v>
      </c>
      <c r="D774" t="s" s="6">
        <v>1161</v>
      </c>
      <c r="E774" t="s" s="6">
        <v>1162</v>
      </c>
      <c r="F774" s="7">
        <v>640</v>
      </c>
      <c r="G774" s="8">
        <f>H774/1.17</f>
        <v>1641.025641025641</v>
      </c>
      <c r="H774" s="8">
        <v>1920</v>
      </c>
      <c r="I774" s="9">
        <f>H774*0.9354126</f>
        <v>1795.992192</v>
      </c>
      <c r="J774" s="7">
        <f>I774/F774</f>
        <v>2.8062378</v>
      </c>
    </row>
    <row r="775" ht="16" customHeight="1">
      <c r="A775" t="s" s="2">
        <v>1159</v>
      </c>
      <c r="B775" t="s" s="6">
        <v>985</v>
      </c>
      <c r="C775" t="s" s="6">
        <v>1160</v>
      </c>
      <c r="D775" t="s" s="6">
        <v>1161</v>
      </c>
      <c r="E775" t="s" s="6">
        <v>1162</v>
      </c>
      <c r="F775" s="7">
        <v>160</v>
      </c>
      <c r="G775" s="8">
        <f>H775/1.17</f>
        <v>410.2564102564103</v>
      </c>
      <c r="H775" s="8">
        <v>480</v>
      </c>
      <c r="I775" s="9">
        <f>H775*0.9354126</f>
        <v>448.998048</v>
      </c>
      <c r="J775" s="7">
        <f>I775/F775</f>
        <v>2.8062378</v>
      </c>
    </row>
    <row r="776" ht="16" customHeight="1">
      <c r="A776" t="s" s="2">
        <v>89</v>
      </c>
      <c r="B776" t="s" s="6">
        <v>985</v>
      </c>
      <c r="C776" t="s" s="6">
        <v>1163</v>
      </c>
      <c r="D776" t="s" s="6">
        <v>1164</v>
      </c>
      <c r="E776" t="s" s="6">
        <v>1105</v>
      </c>
      <c r="F776" s="7">
        <v>1200</v>
      </c>
      <c r="G776" s="8">
        <f>H776/1.17</f>
        <v>574.3589743589744</v>
      </c>
      <c r="H776" s="8">
        <v>672</v>
      </c>
      <c r="I776" s="9">
        <f>H776*0.9354126</f>
        <v>628.5972672</v>
      </c>
      <c r="J776" s="7">
        <f>I776/F776</f>
        <v>0.523831056</v>
      </c>
    </row>
    <row r="777" ht="16" customHeight="1">
      <c r="A777" t="s" s="2">
        <v>15</v>
      </c>
      <c r="B777" t="s" s="6">
        <v>985</v>
      </c>
      <c r="C777" t="s" s="6">
        <v>1023</v>
      </c>
      <c r="D777" t="s" s="6">
        <v>166</v>
      </c>
      <c r="E777" t="s" s="6">
        <v>292</v>
      </c>
      <c r="F777" s="7">
        <v>5</v>
      </c>
      <c r="G777" s="8">
        <f>H777/1.17</f>
        <v>108.3760683760684</v>
      </c>
      <c r="H777" s="8">
        <v>126.8</v>
      </c>
      <c r="I777" s="9">
        <f>H777*0.9354126</f>
        <v>118.61031768</v>
      </c>
      <c r="J777" s="7">
        <f>I777/F777</f>
        <v>23.722063536</v>
      </c>
    </row>
    <row r="778" ht="16" customHeight="1">
      <c r="A778" t="s" s="2">
        <v>89</v>
      </c>
      <c r="B778" t="s" s="6">
        <v>985</v>
      </c>
      <c r="C778" t="s" s="6">
        <v>1107</v>
      </c>
      <c r="D778" t="s" s="6">
        <v>1165</v>
      </c>
      <c r="E778" t="s" s="6">
        <v>1109</v>
      </c>
      <c r="F778" s="7">
        <v>10</v>
      </c>
      <c r="G778" s="8">
        <f>H778/1.17</f>
        <v>299.1452991452992</v>
      </c>
      <c r="H778" s="8">
        <v>350</v>
      </c>
      <c r="I778" s="9">
        <f>H778*0.9354126</f>
        <v>327.39441</v>
      </c>
      <c r="J778" s="7">
        <f>I778/F778</f>
        <v>32.739441</v>
      </c>
    </row>
    <row r="779" ht="16" customHeight="1">
      <c r="A779" t="s" s="2">
        <v>89</v>
      </c>
      <c r="B779" t="s" s="6">
        <v>985</v>
      </c>
      <c r="C779" t="s" s="6">
        <v>1107</v>
      </c>
      <c r="D779" t="s" s="6">
        <v>1166</v>
      </c>
      <c r="E779" t="s" s="6">
        <v>1109</v>
      </c>
      <c r="F779" s="7">
        <v>15</v>
      </c>
      <c r="G779" s="8">
        <f>H779/1.17</f>
        <v>448.7179487179487</v>
      </c>
      <c r="H779" s="8">
        <v>525</v>
      </c>
      <c r="I779" s="9">
        <f>H779*0.9354126</f>
        <v>491.091615</v>
      </c>
      <c r="J779" s="7">
        <f>I779/F779</f>
        <v>32.73944100000001</v>
      </c>
    </row>
    <row r="780" ht="16" customHeight="1">
      <c r="A780" t="s" s="2">
        <v>89</v>
      </c>
      <c r="B780" t="s" s="6">
        <v>985</v>
      </c>
      <c r="C780" t="s" s="6">
        <v>1107</v>
      </c>
      <c r="D780" t="s" s="6">
        <v>1108</v>
      </c>
      <c r="E780" t="s" s="6">
        <v>1109</v>
      </c>
      <c r="F780" s="7">
        <v>10</v>
      </c>
      <c r="G780" s="8">
        <f>H780/1.17</f>
        <v>299.1452991452992</v>
      </c>
      <c r="H780" s="8">
        <v>350</v>
      </c>
      <c r="I780" s="9">
        <f>H780*0.9354126</f>
        <v>327.39441</v>
      </c>
      <c r="J780" s="7">
        <f>I780/F780</f>
        <v>32.739441</v>
      </c>
    </row>
    <row r="781" ht="16" customHeight="1">
      <c r="A781" t="s" s="2">
        <v>1167</v>
      </c>
      <c r="B781" t="s" s="6">
        <v>985</v>
      </c>
      <c r="C781" t="s" s="6">
        <v>1168</v>
      </c>
      <c r="D781" t="s" s="6">
        <v>1169</v>
      </c>
      <c r="E781" t="s" s="6">
        <v>1170</v>
      </c>
      <c r="F781" s="7">
        <v>60</v>
      </c>
      <c r="G781" s="8">
        <f>H781/1.17</f>
        <v>333.3333333333334</v>
      </c>
      <c r="H781" s="8">
        <v>390</v>
      </c>
      <c r="I781" s="9">
        <f>H781*0.9354126</f>
        <v>364.810914</v>
      </c>
      <c r="J781" s="7">
        <f>I781/F781</f>
        <v>6.0801819</v>
      </c>
    </row>
    <row r="782" ht="16" customHeight="1">
      <c r="A782" t="s" s="2">
        <v>1040</v>
      </c>
      <c r="B782" t="s" s="6">
        <v>985</v>
      </c>
      <c r="C782" t="s" s="6">
        <v>1171</v>
      </c>
      <c r="D782" s="7">
        <v>41360</v>
      </c>
      <c r="E782" t="s" s="6">
        <v>1141</v>
      </c>
      <c r="F782" s="7">
        <v>128</v>
      </c>
      <c r="G782" s="8">
        <f>H782/1.17</f>
        <v>7111.111111111111</v>
      </c>
      <c r="H782" s="8">
        <v>8320</v>
      </c>
      <c r="I782" s="9">
        <f>H782*0.9354126</f>
        <v>7782.632832</v>
      </c>
      <c r="J782" s="7">
        <f>I782/F782</f>
        <v>60.801819</v>
      </c>
    </row>
    <row r="783" ht="16" customHeight="1">
      <c r="A783" t="s" s="2">
        <v>1040</v>
      </c>
      <c r="B783" t="s" s="6">
        <v>985</v>
      </c>
      <c r="C783" t="s" s="6">
        <v>1172</v>
      </c>
      <c r="D783" t="s" s="6">
        <v>1173</v>
      </c>
      <c r="E783" t="s" s="6">
        <v>1004</v>
      </c>
      <c r="F783" s="7">
        <v>500</v>
      </c>
      <c r="G783" s="8">
        <f>H783/1.17</f>
        <v>641.0256410256411</v>
      </c>
      <c r="H783" s="8">
        <v>750</v>
      </c>
      <c r="I783" s="9">
        <f>H783*0.9354126</f>
        <v>701.5594500000001</v>
      </c>
      <c r="J783" s="7">
        <f>I783/F783</f>
        <v>1.4031189</v>
      </c>
    </row>
    <row r="784" ht="16" customHeight="1">
      <c r="A784" t="s" s="2">
        <v>1174</v>
      </c>
      <c r="B784" t="s" s="6">
        <v>985</v>
      </c>
      <c r="C784" t="s" s="6">
        <v>1175</v>
      </c>
      <c r="D784" t="s" s="6">
        <v>1067</v>
      </c>
      <c r="E784" t="s" s="6">
        <v>1176</v>
      </c>
      <c r="F784" s="7">
        <v>1</v>
      </c>
      <c r="G784" s="8">
        <f>H784/1.17</f>
        <v>425.6410256410257</v>
      </c>
      <c r="H784" s="8">
        <v>498</v>
      </c>
      <c r="I784" s="9">
        <f>H784*0.9354126</f>
        <v>465.8354748</v>
      </c>
      <c r="J784" s="7">
        <f>I784/F784</f>
        <v>465.8354748</v>
      </c>
    </row>
    <row r="785" ht="16" customHeight="1">
      <c r="A785" t="s" s="2">
        <v>89</v>
      </c>
      <c r="B785" t="s" s="6">
        <v>985</v>
      </c>
      <c r="C785" t="s" s="6">
        <v>1015</v>
      </c>
      <c r="D785" t="s" s="6">
        <v>1016</v>
      </c>
      <c r="E785" t="s" s="6">
        <v>1017</v>
      </c>
      <c r="F785" s="7">
        <v>10</v>
      </c>
      <c r="G785" s="8">
        <f>H785/1.17</f>
        <v>574.3589743589744</v>
      </c>
      <c r="H785" s="8">
        <v>672</v>
      </c>
      <c r="I785" s="9">
        <f>H785*0.9354126</f>
        <v>628.5972672</v>
      </c>
      <c r="J785" s="7">
        <f>I785/F785</f>
        <v>62.85972672</v>
      </c>
    </row>
    <row r="786" ht="16" customHeight="1">
      <c r="A786" t="s" s="2">
        <v>1075</v>
      </c>
      <c r="B786" t="s" s="6">
        <v>985</v>
      </c>
      <c r="C786" t="s" s="6">
        <v>1110</v>
      </c>
      <c r="D786" t="s" s="6">
        <v>1177</v>
      </c>
      <c r="E786" t="s" s="6">
        <v>1032</v>
      </c>
      <c r="F786" s="7">
        <v>40</v>
      </c>
      <c r="G786" s="8">
        <f>H786/1.17</f>
        <v>198.2905982905983</v>
      </c>
      <c r="H786" s="8">
        <v>232</v>
      </c>
      <c r="I786" s="9">
        <f>H786*0.9354126</f>
        <v>217.0157232</v>
      </c>
      <c r="J786" s="7">
        <f>I786/F786</f>
        <v>5.42539308</v>
      </c>
    </row>
    <row r="787" ht="16" customHeight="1">
      <c r="A787" t="s" s="2">
        <v>89</v>
      </c>
      <c r="B787" t="s" s="6">
        <v>985</v>
      </c>
      <c r="C787" t="s" s="6">
        <v>227</v>
      </c>
      <c r="D787" s="7">
        <v>1.2</v>
      </c>
      <c r="E787" t="s" s="6">
        <v>991</v>
      </c>
      <c r="F787" s="7">
        <v>10000</v>
      </c>
      <c r="G787" s="8">
        <f>H787/1.17</f>
        <v>2136.752136752137</v>
      </c>
      <c r="H787" s="8">
        <v>2500</v>
      </c>
      <c r="I787" s="9">
        <f>H787*0.9354126</f>
        <v>2338.5315</v>
      </c>
      <c r="J787" s="7">
        <f>I787/F787</f>
        <v>0.23385315</v>
      </c>
    </row>
    <row r="788" ht="16" customHeight="1">
      <c r="A788" t="s" s="2">
        <v>107</v>
      </c>
      <c r="B788" t="s" s="6">
        <v>985</v>
      </c>
      <c r="C788" t="s" s="6">
        <v>1046</v>
      </c>
      <c r="D788" t="s" s="6">
        <v>1047</v>
      </c>
      <c r="E788" t="s" s="6">
        <v>1048</v>
      </c>
      <c r="F788" s="7">
        <v>3600</v>
      </c>
      <c r="G788" s="8">
        <f>H788/1.17</f>
        <v>26153.846153846156</v>
      </c>
      <c r="H788" s="8">
        <v>30600</v>
      </c>
      <c r="I788" s="9">
        <f>H788*0.9354126</f>
        <v>28623.62556</v>
      </c>
      <c r="J788" s="7">
        <f>I788/F788</f>
        <v>7.9510071</v>
      </c>
    </row>
    <row r="789" ht="16" customHeight="1">
      <c r="A789" t="s" s="2">
        <v>15</v>
      </c>
      <c r="B789" t="s" s="6">
        <v>985</v>
      </c>
      <c r="C789" t="s" s="6">
        <v>1024</v>
      </c>
      <c r="D789" t="s" s="6">
        <v>1025</v>
      </c>
      <c r="E789" t="s" s="6">
        <v>1026</v>
      </c>
      <c r="F789" s="7">
        <v>6400</v>
      </c>
      <c r="G789" s="8">
        <f>H789/1.17</f>
        <v>2735.042735042735</v>
      </c>
      <c r="H789" s="8">
        <v>3200</v>
      </c>
      <c r="I789" s="9">
        <f>H789*0.9354126</f>
        <v>2993.32032</v>
      </c>
      <c r="J789" s="7">
        <f>I789/F789</f>
        <v>0.4677063</v>
      </c>
    </row>
    <row r="790" ht="16" customHeight="1">
      <c r="A790" t="s" s="2">
        <v>15</v>
      </c>
      <c r="B790" t="s" s="6">
        <v>985</v>
      </c>
      <c r="C790" t="s" s="6">
        <v>1024</v>
      </c>
      <c r="D790" t="s" s="6">
        <v>1025</v>
      </c>
      <c r="E790" t="s" s="6">
        <v>1026</v>
      </c>
      <c r="F790" s="7">
        <v>5000</v>
      </c>
      <c r="G790" s="8">
        <f>H790/1.17</f>
        <v>2136.752136752137</v>
      </c>
      <c r="H790" s="8">
        <v>2500</v>
      </c>
      <c r="I790" s="9">
        <f>H790*0.9354126</f>
        <v>2338.5315</v>
      </c>
      <c r="J790" s="7">
        <f>I790/F790</f>
        <v>0.4677063</v>
      </c>
    </row>
    <row r="791" ht="16" customHeight="1">
      <c r="A791" t="s" s="2">
        <v>198</v>
      </c>
      <c r="B791" t="s" s="6">
        <v>985</v>
      </c>
      <c r="C791" t="s" s="6">
        <v>1178</v>
      </c>
      <c r="D791" t="s" s="6">
        <v>998</v>
      </c>
      <c r="E791" t="s" s="6">
        <v>1170</v>
      </c>
      <c r="F791" s="7">
        <v>1000</v>
      </c>
      <c r="G791" s="8">
        <f>H791/1.17</f>
        <v>512.8205128205128</v>
      </c>
      <c r="H791" s="8">
        <v>600</v>
      </c>
      <c r="I791" s="9">
        <f>H791*0.9354126</f>
        <v>561.24756</v>
      </c>
      <c r="J791" s="7">
        <f>I791/F791</f>
        <v>0.56124756</v>
      </c>
    </row>
    <row r="792" ht="16" customHeight="1">
      <c r="A792" t="s" s="2">
        <v>1179</v>
      </c>
      <c r="B792" t="s" s="6">
        <v>985</v>
      </c>
      <c r="C792" t="s" s="6">
        <v>1180</v>
      </c>
      <c r="D792" t="s" s="6">
        <v>177</v>
      </c>
      <c r="E792" t="s" s="6">
        <v>1181</v>
      </c>
      <c r="F792" s="7">
        <v>25</v>
      </c>
      <c r="G792" s="8">
        <f>H792/1.17</f>
        <v>245.7264957264957</v>
      </c>
      <c r="H792" s="8">
        <v>287.5</v>
      </c>
      <c r="I792" s="9">
        <f>H792*0.9354126</f>
        <v>268.9311225</v>
      </c>
      <c r="J792" s="7">
        <f>I792/F792</f>
        <v>10.7572449</v>
      </c>
    </row>
    <row r="793" ht="16" customHeight="1">
      <c r="A793" t="s" s="2">
        <v>1179</v>
      </c>
      <c r="B793" t="s" s="6">
        <v>985</v>
      </c>
      <c r="C793" t="s" s="6">
        <v>1180</v>
      </c>
      <c r="D793" t="s" s="6">
        <v>177</v>
      </c>
      <c r="E793" t="s" s="6">
        <v>1181</v>
      </c>
      <c r="F793" s="7">
        <v>150</v>
      </c>
      <c r="G793" s="8">
        <f>H793/1.17</f>
        <v>1474.358974358974</v>
      </c>
      <c r="H793" s="8">
        <v>1725</v>
      </c>
      <c r="I793" s="9">
        <f>H793*0.9354126</f>
        <v>1613.586735</v>
      </c>
      <c r="J793" s="7">
        <f>I793/F793</f>
        <v>10.7572449</v>
      </c>
    </row>
    <row r="794" ht="16" customHeight="1">
      <c r="A794" t="s" s="2">
        <v>1133</v>
      </c>
      <c r="B794" t="s" s="6">
        <v>985</v>
      </c>
      <c r="C794" t="s" s="6">
        <v>1182</v>
      </c>
      <c r="D794" t="s" s="6">
        <v>1183</v>
      </c>
      <c r="E794" t="s" s="6">
        <v>1026</v>
      </c>
      <c r="F794" s="7">
        <v>70</v>
      </c>
      <c r="G794" s="8">
        <f>H794/1.17</f>
        <v>3141.025641025641</v>
      </c>
      <c r="H794" s="8">
        <v>3675</v>
      </c>
      <c r="I794" s="9">
        <f>H794*0.9354126</f>
        <v>3437.641305</v>
      </c>
      <c r="J794" s="7">
        <f>I794/F794</f>
        <v>49.1091615</v>
      </c>
    </row>
    <row r="795" ht="16" customHeight="1">
      <c r="A795" t="s" s="2">
        <v>1117</v>
      </c>
      <c r="B795" t="s" s="6">
        <v>985</v>
      </c>
      <c r="C795" t="s" s="6">
        <v>1184</v>
      </c>
      <c r="D795" t="s" s="6">
        <v>1185</v>
      </c>
      <c r="E795" t="s" s="6">
        <v>1186</v>
      </c>
      <c r="F795" s="7">
        <v>1</v>
      </c>
      <c r="G795" s="8">
        <f>H795/1.17</f>
        <v>581.1965811965812</v>
      </c>
      <c r="H795" s="8">
        <v>680</v>
      </c>
      <c r="I795" s="9">
        <f>H795*0.9354126</f>
        <v>636.080568</v>
      </c>
      <c r="J795" s="7">
        <f>I795/F795</f>
        <v>636.080568</v>
      </c>
    </row>
    <row r="796" ht="16" customHeight="1">
      <c r="A796" t="s" s="2">
        <v>1187</v>
      </c>
      <c r="B796" t="s" s="6">
        <v>985</v>
      </c>
      <c r="C796" t="s" s="6">
        <v>1188</v>
      </c>
      <c r="D796" t="s" s="6">
        <v>1189</v>
      </c>
      <c r="E796" t="s" s="6">
        <v>1190</v>
      </c>
      <c r="F796" s="7">
        <v>18</v>
      </c>
      <c r="G796" s="8">
        <v>5692.31</v>
      </c>
      <c r="H796" s="8">
        <f>G796*1.17</f>
        <v>6660.0027</v>
      </c>
      <c r="I796" s="9">
        <f>H796*0.9354126</f>
        <v>6229.850441614020</v>
      </c>
      <c r="J796" s="7">
        <f>I796/F796</f>
        <v>346.102802311890</v>
      </c>
    </row>
    <row r="797" ht="16" customHeight="1">
      <c r="A797" t="s" s="2">
        <v>1187</v>
      </c>
      <c r="B797" t="s" s="6">
        <v>985</v>
      </c>
      <c r="C797" t="s" s="6">
        <v>1191</v>
      </c>
      <c r="D797" t="s" s="6">
        <v>1192</v>
      </c>
      <c r="E797" t="s" s="6">
        <v>1190</v>
      </c>
      <c r="F797" s="7">
        <v>18</v>
      </c>
      <c r="G797" s="8">
        <v>14615.38</v>
      </c>
      <c r="H797" s="8">
        <f>G797*1.17</f>
        <v>17099.9946</v>
      </c>
      <c r="I797" s="9">
        <f>H797*0.9354126</f>
        <v>15995.550408771958</v>
      </c>
      <c r="J797" s="7">
        <f>I797/F797</f>
        <v>888.6416893762199</v>
      </c>
    </row>
    <row r="798" ht="16" customHeight="1">
      <c r="A798" t="s" s="2">
        <v>1075</v>
      </c>
      <c r="B798" t="s" s="6">
        <v>985</v>
      </c>
      <c r="C798" t="s" s="6">
        <v>1193</v>
      </c>
      <c r="D798" t="s" s="6">
        <v>1194</v>
      </c>
      <c r="E798" t="s" s="6">
        <v>1195</v>
      </c>
      <c r="F798" s="7">
        <v>1</v>
      </c>
      <c r="G798" s="8">
        <v>811.97</v>
      </c>
      <c r="H798" s="8">
        <f>G798*1.17</f>
        <v>950.0049</v>
      </c>
      <c r="I798" s="9">
        <f>H798*0.9354126</f>
        <v>888.6465535217401</v>
      </c>
      <c r="J798" s="7">
        <f>I798/F798</f>
        <v>888.6465535217401</v>
      </c>
    </row>
    <row r="799" ht="16" customHeight="1">
      <c r="A799" t="s" s="2">
        <v>1075</v>
      </c>
      <c r="B799" t="s" s="6">
        <v>985</v>
      </c>
      <c r="C799" t="s" s="6">
        <v>1196</v>
      </c>
      <c r="D799" t="s" s="6">
        <v>1197</v>
      </c>
      <c r="E799" t="s" s="6">
        <v>1198</v>
      </c>
      <c r="F799" s="7">
        <v>1</v>
      </c>
      <c r="G799" s="8">
        <v>1521.37</v>
      </c>
      <c r="H799" s="8">
        <f>G799*1.17</f>
        <v>1780.0029</v>
      </c>
      <c r="I799" s="9">
        <f>H799*0.9354126</f>
        <v>1665.037140696540</v>
      </c>
      <c r="J799" s="7">
        <f>I799/F799</f>
        <v>1665.037140696540</v>
      </c>
    </row>
    <row r="800" ht="16" customHeight="1">
      <c r="A800" t="s" s="2">
        <v>15</v>
      </c>
      <c r="B800" t="s" s="6">
        <v>1199</v>
      </c>
      <c r="C800" t="s" s="6">
        <v>293</v>
      </c>
      <c r="D800" t="s" s="6">
        <v>294</v>
      </c>
      <c r="E800" t="s" s="6">
        <v>295</v>
      </c>
      <c r="F800" s="7">
        <v>20</v>
      </c>
      <c r="G800" s="8">
        <f>H800/1.17</f>
        <v>94.01709401709402</v>
      </c>
      <c r="H800" s="8">
        <v>110</v>
      </c>
      <c r="I800" s="9">
        <f>H800*0.9354126</f>
        <v>102.895386</v>
      </c>
      <c r="J800" s="7">
        <f>I800/F800</f>
        <v>5.1447693</v>
      </c>
    </row>
    <row r="801" ht="16" customHeight="1">
      <c r="A801" t="s" s="2">
        <v>268</v>
      </c>
      <c r="B801" t="s" s="6">
        <v>1199</v>
      </c>
      <c r="C801" t="s" s="6">
        <v>283</v>
      </c>
      <c r="D801" t="s" s="6">
        <v>1200</v>
      </c>
      <c r="E801" t="s" s="6">
        <v>1201</v>
      </c>
      <c r="F801" s="7">
        <v>5</v>
      </c>
      <c r="G801" s="8">
        <f>H801/1.17</f>
        <v>4.273504273504273</v>
      </c>
      <c r="H801" s="8">
        <v>5</v>
      </c>
      <c r="I801" s="9">
        <f>H801*0.9354126</f>
        <v>4.677063</v>
      </c>
      <c r="J801" s="7">
        <f>I801/F801</f>
        <v>0.9354126</v>
      </c>
    </row>
    <row r="802" ht="16" customHeight="1">
      <c r="A802" t="s" s="2">
        <v>15</v>
      </c>
      <c r="B802" t="s" s="6">
        <v>1199</v>
      </c>
      <c r="C802" t="s" s="6">
        <v>1202</v>
      </c>
      <c r="D802" t="s" s="6">
        <v>1203</v>
      </c>
      <c r="E802" t="s" s="6">
        <v>914</v>
      </c>
      <c r="F802" s="7">
        <v>60</v>
      </c>
      <c r="G802" s="8">
        <f>H802/1.17</f>
        <v>373.3333333333334</v>
      </c>
      <c r="H802" s="8">
        <v>436.8</v>
      </c>
      <c r="I802" s="9">
        <f>H802*0.9354126</f>
        <v>408.5882236800001</v>
      </c>
      <c r="J802" s="7">
        <f>I802/F802</f>
        <v>6.809803728000001</v>
      </c>
    </row>
    <row r="803" ht="16" customHeight="1">
      <c r="A803" t="s" s="2">
        <v>204</v>
      </c>
      <c r="B803" t="s" s="6">
        <v>1199</v>
      </c>
      <c r="C803" t="s" s="6">
        <v>1204</v>
      </c>
      <c r="D803" t="s" s="6">
        <v>1205</v>
      </c>
      <c r="E803" t="s" s="6">
        <v>1206</v>
      </c>
      <c r="F803" s="7">
        <v>20</v>
      </c>
      <c r="G803" s="8">
        <f>H803/1.17</f>
        <v>221.5384615384615</v>
      </c>
      <c r="H803" s="8">
        <v>259.2</v>
      </c>
      <c r="I803" s="9">
        <f>H803*0.9354126</f>
        <v>242.45894592</v>
      </c>
      <c r="J803" s="7">
        <f>I803/F803</f>
        <v>12.122947296</v>
      </c>
    </row>
    <row r="804" ht="16" customHeight="1">
      <c r="A804" t="s" s="2">
        <v>191</v>
      </c>
      <c r="B804" t="s" s="6">
        <v>1199</v>
      </c>
      <c r="C804" t="s" s="6">
        <v>785</v>
      </c>
      <c r="D804" t="s" s="6">
        <v>786</v>
      </c>
      <c r="E804" t="s" s="6">
        <v>787</v>
      </c>
      <c r="F804" s="7">
        <v>2</v>
      </c>
      <c r="G804" s="8">
        <f>H804/1.17</f>
        <v>54.70085470085471</v>
      </c>
      <c r="H804" s="8">
        <v>64</v>
      </c>
      <c r="I804" s="9">
        <f>H804*0.9354126</f>
        <v>59.8664064</v>
      </c>
      <c r="J804" s="7">
        <f>I804/F804</f>
        <v>29.9332032</v>
      </c>
    </row>
    <row r="805" ht="16" customHeight="1">
      <c r="A805" t="s" s="2">
        <v>15</v>
      </c>
      <c r="B805" t="s" s="6">
        <v>1199</v>
      </c>
      <c r="C805" t="s" s="6">
        <v>1207</v>
      </c>
      <c r="D805" t="s" s="6">
        <v>1208</v>
      </c>
      <c r="E805" t="s" s="6">
        <v>1201</v>
      </c>
      <c r="F805" s="7">
        <v>40</v>
      </c>
      <c r="G805" s="8">
        <f>H805/1.17</f>
        <v>136.7521367521367</v>
      </c>
      <c r="H805" s="8">
        <v>160</v>
      </c>
      <c r="I805" s="9">
        <f>H805*0.9354126</f>
        <v>149.666016</v>
      </c>
      <c r="J805" s="7">
        <f>I805/F805</f>
        <v>3.7416504</v>
      </c>
    </row>
    <row r="806" ht="16" customHeight="1">
      <c r="A806" t="s" s="2">
        <v>204</v>
      </c>
      <c r="B806" t="s" s="6">
        <v>1199</v>
      </c>
      <c r="C806" t="s" s="6">
        <v>1209</v>
      </c>
      <c r="D806" t="s" s="6">
        <v>1210</v>
      </c>
      <c r="E806" t="s" s="6">
        <v>1211</v>
      </c>
      <c r="F806" s="7">
        <v>100</v>
      </c>
      <c r="G806" s="8">
        <f>H806/1.17</f>
        <v>256.4102564102564</v>
      </c>
      <c r="H806" s="8">
        <v>300</v>
      </c>
      <c r="I806" s="9">
        <f>H806*0.9354126</f>
        <v>280.62378</v>
      </c>
      <c r="J806" s="7">
        <f>I806/F806</f>
        <v>2.8062378</v>
      </c>
    </row>
    <row r="807" ht="16" customHeight="1">
      <c r="A807" t="s" s="2">
        <v>15</v>
      </c>
      <c r="B807" t="s" s="6">
        <v>1199</v>
      </c>
      <c r="C807" t="s" s="6">
        <v>1212</v>
      </c>
      <c r="D807" t="s" s="6">
        <v>1213</v>
      </c>
      <c r="E807" t="s" s="6">
        <v>1214</v>
      </c>
      <c r="F807" s="7">
        <v>10</v>
      </c>
      <c r="G807" s="8">
        <f>H807/1.17</f>
        <v>139.7435897435898</v>
      </c>
      <c r="H807" s="8">
        <v>163.5</v>
      </c>
      <c r="I807" s="9">
        <f>H807*0.9354126</f>
        <v>152.9399601</v>
      </c>
      <c r="J807" s="7">
        <f>I807/F807</f>
        <v>15.29399601</v>
      </c>
    </row>
    <row r="808" ht="16" customHeight="1">
      <c r="A808" t="s" s="2">
        <v>15</v>
      </c>
      <c r="B808" t="s" s="6">
        <v>1199</v>
      </c>
      <c r="C808" t="s" s="6">
        <v>1215</v>
      </c>
      <c r="D808" t="s" s="6">
        <v>1216</v>
      </c>
      <c r="E808" t="s" s="6">
        <v>326</v>
      </c>
      <c r="F808" s="7">
        <v>2</v>
      </c>
      <c r="G808" s="8">
        <f>H808/1.17</f>
        <v>4.786324786324786</v>
      </c>
      <c r="H808" s="8">
        <v>5.6</v>
      </c>
      <c r="I808" s="9">
        <f>H808*0.9354126</f>
        <v>5.23831056</v>
      </c>
      <c r="J808" s="7">
        <f>I808/F808</f>
        <v>2.61915528</v>
      </c>
    </row>
    <row r="809" ht="16" customHeight="1">
      <c r="A809" t="s" s="2">
        <v>15</v>
      </c>
      <c r="B809" t="s" s="6">
        <v>1199</v>
      </c>
      <c r="C809" t="s" s="6">
        <v>1217</v>
      </c>
      <c r="D809" t="s" s="6">
        <v>1218</v>
      </c>
      <c r="E809" t="s" s="6">
        <v>1219</v>
      </c>
      <c r="F809" s="7">
        <v>30</v>
      </c>
      <c r="G809" s="8">
        <f>H809/1.17</f>
        <v>96.92307692307693</v>
      </c>
      <c r="H809" s="8">
        <v>113.4</v>
      </c>
      <c r="I809" s="9">
        <f>H809*0.9354126</f>
        <v>106.07578884</v>
      </c>
      <c r="J809" s="7">
        <f>I809/F809</f>
        <v>3.535859628</v>
      </c>
    </row>
    <row r="810" ht="16" customHeight="1">
      <c r="A810" t="s" s="2">
        <v>15</v>
      </c>
      <c r="B810" t="s" s="6">
        <v>1199</v>
      </c>
      <c r="C810" t="s" s="6">
        <v>1220</v>
      </c>
      <c r="D810" t="s" s="6">
        <v>378</v>
      </c>
      <c r="E810" t="s" s="6">
        <v>775</v>
      </c>
      <c r="F810" s="7">
        <v>10</v>
      </c>
      <c r="G810" s="8">
        <f>H810/1.17</f>
        <v>7.521367521367522</v>
      </c>
      <c r="H810" s="8">
        <v>8.800000000000001</v>
      </c>
      <c r="I810" s="9">
        <f>H810*0.9354126</f>
        <v>8.231630880000001</v>
      </c>
      <c r="J810" s="7">
        <f>I810/F810</f>
        <v>0.823163088</v>
      </c>
    </row>
    <row r="811" ht="16" customHeight="1">
      <c r="A811" t="s" s="2">
        <v>67</v>
      </c>
      <c r="B811" t="s" s="6">
        <v>1199</v>
      </c>
      <c r="C811" t="s" s="6">
        <v>1221</v>
      </c>
      <c r="D811" t="s" s="6">
        <v>1222</v>
      </c>
      <c r="E811" t="s" s="6">
        <v>1223</v>
      </c>
      <c r="F811" s="7">
        <v>100</v>
      </c>
      <c r="G811" s="8">
        <f>H811/1.17</f>
        <v>470.0854700854701</v>
      </c>
      <c r="H811" s="8">
        <v>550</v>
      </c>
      <c r="I811" s="9">
        <f>H811*0.9354126</f>
        <v>514.47693</v>
      </c>
      <c r="J811" s="7">
        <f>I811/F811</f>
        <v>5.1447693</v>
      </c>
    </row>
    <row r="812" ht="16" customHeight="1">
      <c r="A812" t="s" s="2">
        <v>15</v>
      </c>
      <c r="B812" t="s" s="6">
        <v>1199</v>
      </c>
      <c r="C812" t="s" s="6">
        <v>1224</v>
      </c>
      <c r="D812" t="s" s="6">
        <v>1225</v>
      </c>
      <c r="E812" t="s" s="6">
        <v>1226</v>
      </c>
      <c r="F812" s="7">
        <v>20</v>
      </c>
      <c r="G812" s="8">
        <f>H812/1.17</f>
        <v>38.63247863247864</v>
      </c>
      <c r="H812" s="8">
        <v>45.2</v>
      </c>
      <c r="I812" s="9">
        <f>H812*0.9354126</f>
        <v>42.28064952</v>
      </c>
      <c r="J812" s="7">
        <f>I812/F812</f>
        <v>2.114032476</v>
      </c>
    </row>
    <row r="813" ht="16" customHeight="1">
      <c r="A813" t="s" s="2">
        <v>67</v>
      </c>
      <c r="B813" t="s" s="6">
        <v>1199</v>
      </c>
      <c r="C813" t="s" s="6">
        <v>1227</v>
      </c>
      <c r="D813" t="s" s="6">
        <v>840</v>
      </c>
      <c r="E813" t="s" s="6">
        <v>1228</v>
      </c>
      <c r="F813" s="7">
        <v>50</v>
      </c>
      <c r="G813" s="8">
        <f>H813/1.17</f>
        <v>264.957264957265</v>
      </c>
      <c r="H813" s="8">
        <v>310</v>
      </c>
      <c r="I813" s="9">
        <f>H813*0.9354126</f>
        <v>289.977906</v>
      </c>
      <c r="J813" s="7">
        <f>I813/F813</f>
        <v>5.79955812</v>
      </c>
    </row>
    <row r="814" ht="16" customHeight="1">
      <c r="A814" t="s" s="2">
        <v>15</v>
      </c>
      <c r="B814" t="s" s="6">
        <v>1199</v>
      </c>
      <c r="C814" t="s" s="6">
        <v>1229</v>
      </c>
      <c r="D814" t="s" s="6">
        <v>87</v>
      </c>
      <c r="E814" t="s" s="6">
        <v>984</v>
      </c>
      <c r="F814" s="7">
        <v>100</v>
      </c>
      <c r="G814" s="8">
        <f>H814/1.17</f>
        <v>64.1025641025641</v>
      </c>
      <c r="H814" s="8">
        <v>75</v>
      </c>
      <c r="I814" s="9">
        <f>H814*0.9354126</f>
        <v>70.155945</v>
      </c>
      <c r="J814" s="7">
        <f>I814/F814</f>
        <v>0.70155945</v>
      </c>
    </row>
    <row r="815" ht="16" customHeight="1">
      <c r="A815" t="s" s="2">
        <v>15</v>
      </c>
      <c r="B815" t="s" s="6">
        <v>1199</v>
      </c>
      <c r="C815" t="s" s="6">
        <v>1230</v>
      </c>
      <c r="D815" t="s" s="6">
        <v>1231</v>
      </c>
      <c r="E815" t="s" s="6">
        <v>280</v>
      </c>
      <c r="F815" s="7">
        <v>300</v>
      </c>
      <c r="G815" s="8">
        <f>H815/1.17</f>
        <v>897.4358974358975</v>
      </c>
      <c r="H815" s="8">
        <v>1050</v>
      </c>
      <c r="I815" s="9">
        <f>H815*0.9354126</f>
        <v>982.1832300000001</v>
      </c>
      <c r="J815" s="7">
        <f>I815/F815</f>
        <v>3.2739441</v>
      </c>
    </row>
    <row r="816" ht="16" customHeight="1">
      <c r="A816" t="s" s="2">
        <v>15</v>
      </c>
      <c r="B816" t="s" s="6">
        <v>1199</v>
      </c>
      <c r="C816" t="s" s="6">
        <v>1232</v>
      </c>
      <c r="D816" t="s" s="6">
        <v>1233</v>
      </c>
      <c r="E816" t="s" s="6">
        <v>274</v>
      </c>
      <c r="F816" s="7">
        <v>300</v>
      </c>
      <c r="G816" s="8">
        <f>H816/1.17</f>
        <v>3256.410256410257</v>
      </c>
      <c r="H816" s="8">
        <v>3810</v>
      </c>
      <c r="I816" s="9">
        <f>H816*0.9354126</f>
        <v>3563.922006</v>
      </c>
      <c r="J816" s="7">
        <f>I816/F816</f>
        <v>11.87974002</v>
      </c>
    </row>
    <row r="817" ht="16" customHeight="1">
      <c r="A817" t="s" s="2">
        <v>204</v>
      </c>
      <c r="B817" t="s" s="6">
        <v>1199</v>
      </c>
      <c r="C817" t="s" s="6">
        <v>1234</v>
      </c>
      <c r="D817" t="s" s="6">
        <v>1235</v>
      </c>
      <c r="E817" t="s" s="6">
        <v>1236</v>
      </c>
      <c r="F817" s="7">
        <v>10</v>
      </c>
      <c r="G817" s="8">
        <f>H817/1.17</f>
        <v>34.18803418803419</v>
      </c>
      <c r="H817" s="8">
        <v>40</v>
      </c>
      <c r="I817" s="9">
        <f>H817*0.9354126</f>
        <v>37.416504</v>
      </c>
      <c r="J817" s="7">
        <f>I817/F817</f>
        <v>3.7416504</v>
      </c>
    </row>
    <row r="818" ht="16" customHeight="1">
      <c r="A818" t="s" s="2">
        <v>15</v>
      </c>
      <c r="B818" t="s" s="6">
        <v>1199</v>
      </c>
      <c r="C818" t="s" s="6">
        <v>1237</v>
      </c>
      <c r="D818" t="s" s="6">
        <v>1238</v>
      </c>
      <c r="E818" t="s" s="6">
        <v>1239</v>
      </c>
      <c r="F818" s="7">
        <v>10</v>
      </c>
      <c r="G818" s="8">
        <f>H818/1.17</f>
        <v>32.47863247863248</v>
      </c>
      <c r="H818" s="8">
        <v>38</v>
      </c>
      <c r="I818" s="9">
        <f>H818*0.9354126</f>
        <v>35.5456788</v>
      </c>
      <c r="J818" s="7">
        <f>I818/F818</f>
        <v>3.55456788</v>
      </c>
    </row>
    <row r="819" ht="16" customHeight="1">
      <c r="A819" t="s" s="2">
        <v>15</v>
      </c>
      <c r="B819" t="s" s="6">
        <v>1199</v>
      </c>
      <c r="C819" t="s" s="6">
        <v>975</v>
      </c>
      <c r="D819" t="s" s="6">
        <v>294</v>
      </c>
      <c r="E819" t="s" s="6">
        <v>976</v>
      </c>
      <c r="F819" s="7">
        <v>20</v>
      </c>
      <c r="G819" s="8">
        <f>H819/1.17</f>
        <v>282.051282051282</v>
      </c>
      <c r="H819" s="8">
        <v>330</v>
      </c>
      <c r="I819" s="9">
        <f>H819*0.9354126</f>
        <v>308.686158</v>
      </c>
      <c r="J819" s="7">
        <f>I819/F819</f>
        <v>15.4343079</v>
      </c>
    </row>
    <row r="820" ht="16" customHeight="1">
      <c r="A820" t="s" s="2">
        <v>15</v>
      </c>
      <c r="B820" t="s" s="6">
        <v>1199</v>
      </c>
      <c r="C820" t="s" s="6">
        <v>1240</v>
      </c>
      <c r="D820" t="s" s="6">
        <v>1241</v>
      </c>
      <c r="E820" t="s" s="6">
        <v>1242</v>
      </c>
      <c r="F820" s="7">
        <v>40</v>
      </c>
      <c r="G820" s="8">
        <f>H820/1.17</f>
        <v>231.7948717948718</v>
      </c>
      <c r="H820" s="8">
        <v>271.2</v>
      </c>
      <c r="I820" s="9">
        <f>H820*0.9354126</f>
        <v>253.68389712</v>
      </c>
      <c r="J820" s="7">
        <f>I820/F820</f>
        <v>6.342097428000001</v>
      </c>
    </row>
    <row r="821" ht="16" customHeight="1">
      <c r="A821" t="s" s="2">
        <v>473</v>
      </c>
      <c r="B821" t="s" s="6">
        <v>1199</v>
      </c>
      <c r="C821" t="s" s="6">
        <v>475</v>
      </c>
      <c r="D821" t="s" s="6">
        <v>476</v>
      </c>
      <c r="E821" t="s" s="6">
        <v>477</v>
      </c>
      <c r="F821" s="7">
        <v>600</v>
      </c>
      <c r="G821" s="8">
        <f>H821/1.17</f>
        <v>26205.128205128207</v>
      </c>
      <c r="H821" s="8">
        <v>30660</v>
      </c>
      <c r="I821" s="9">
        <f>H821*0.9354126</f>
        <v>28679.750316</v>
      </c>
      <c r="J821" s="7">
        <f>I821/F821</f>
        <v>47.79958386000001</v>
      </c>
    </row>
    <row r="822" ht="16" customHeight="1">
      <c r="A822" t="s" s="2">
        <v>10</v>
      </c>
      <c r="B822" t="s" s="6">
        <v>1199</v>
      </c>
      <c r="C822" t="s" s="6">
        <v>1243</v>
      </c>
      <c r="D822" t="s" s="6">
        <v>390</v>
      </c>
      <c r="E822" t="s" s="6">
        <v>1244</v>
      </c>
      <c r="F822" s="7">
        <v>1600</v>
      </c>
      <c r="G822" s="8">
        <f>H822/1.17</f>
        <v>6769.230769230770</v>
      </c>
      <c r="H822" s="8">
        <v>7920</v>
      </c>
      <c r="I822" s="9">
        <f>H822*0.9354126</f>
        <v>7408.467792</v>
      </c>
      <c r="J822" s="7">
        <f>I822/F822</f>
        <v>4.63029237</v>
      </c>
    </row>
    <row r="823" ht="16" customHeight="1">
      <c r="A823" t="s" s="2">
        <v>1245</v>
      </c>
      <c r="B823" t="s" s="6">
        <v>1199</v>
      </c>
      <c r="C823" t="s" s="6">
        <v>1246</v>
      </c>
      <c r="D823" t="s" s="6">
        <v>840</v>
      </c>
      <c r="E823" t="s" s="6">
        <v>1247</v>
      </c>
      <c r="F823" s="7">
        <v>400</v>
      </c>
      <c r="G823" s="8">
        <f>H823/1.17</f>
        <v>46625.641025641031</v>
      </c>
      <c r="H823" s="8">
        <v>54552</v>
      </c>
      <c r="I823" s="9">
        <f>H823*0.9354126</f>
        <v>51028.6281552</v>
      </c>
      <c r="J823" s="7">
        <f>I823/F823</f>
        <v>127.571570388</v>
      </c>
    </row>
    <row r="824" ht="16" customHeight="1">
      <c r="A824" t="s" s="2">
        <v>67</v>
      </c>
      <c r="B824" t="s" s="6">
        <v>1199</v>
      </c>
      <c r="C824" t="s" s="6">
        <v>1227</v>
      </c>
      <c r="D824" t="s" s="6">
        <v>840</v>
      </c>
      <c r="E824" t="s" s="6">
        <v>1228</v>
      </c>
      <c r="F824" s="7">
        <v>300</v>
      </c>
      <c r="G824" s="8">
        <f>H824/1.17</f>
        <v>1589.743589743590</v>
      </c>
      <c r="H824" s="8">
        <v>1860</v>
      </c>
      <c r="I824" s="9">
        <f>H824*0.9354126</f>
        <v>1739.867436</v>
      </c>
      <c r="J824" s="7">
        <f>I824/F824</f>
        <v>5.79955812</v>
      </c>
    </row>
    <row r="825" ht="16" customHeight="1">
      <c r="A825" t="s" s="2">
        <v>15</v>
      </c>
      <c r="B825" t="s" s="6">
        <v>1199</v>
      </c>
      <c r="C825" t="s" s="6">
        <v>1248</v>
      </c>
      <c r="D825" t="s" s="6">
        <v>1249</v>
      </c>
      <c r="E825" t="s" s="6">
        <v>597</v>
      </c>
      <c r="F825" s="7">
        <v>30</v>
      </c>
      <c r="G825" s="8">
        <f>H825/1.17</f>
        <v>148.7179487179487</v>
      </c>
      <c r="H825" s="8">
        <v>174</v>
      </c>
      <c r="I825" s="9">
        <f>H825*0.9354126</f>
        <v>162.7617924</v>
      </c>
      <c r="J825" s="7">
        <f>I825/F825</f>
        <v>5.425393080000001</v>
      </c>
    </row>
    <row r="826" ht="16" customHeight="1">
      <c r="A826" t="s" s="2">
        <v>15</v>
      </c>
      <c r="B826" t="s" s="6">
        <v>1199</v>
      </c>
      <c r="C826" t="s" s="6">
        <v>1250</v>
      </c>
      <c r="D826" t="s" s="6">
        <v>1251</v>
      </c>
      <c r="E826" t="s" s="6">
        <v>1252</v>
      </c>
      <c r="F826" s="7">
        <v>1</v>
      </c>
      <c r="G826" s="8">
        <f>H826/1.17</f>
        <v>14.95726495726496</v>
      </c>
      <c r="H826" s="8">
        <v>17.5</v>
      </c>
      <c r="I826" s="9">
        <f>H826*0.9354126</f>
        <v>16.3697205</v>
      </c>
      <c r="J826" s="7">
        <f>I826/F826</f>
        <v>16.3697205</v>
      </c>
    </row>
    <row r="827" ht="16" customHeight="1">
      <c r="A827" t="s" s="2">
        <v>15</v>
      </c>
      <c r="B827" t="s" s="6">
        <v>1199</v>
      </c>
      <c r="C827" t="s" s="6">
        <v>1229</v>
      </c>
      <c r="D827" t="s" s="6">
        <v>87</v>
      </c>
      <c r="E827" t="s" s="6">
        <v>984</v>
      </c>
      <c r="F827" s="7">
        <v>10</v>
      </c>
      <c r="G827" s="8">
        <f>H827/1.17</f>
        <v>6.410256410256411</v>
      </c>
      <c r="H827" s="8">
        <v>7.5</v>
      </c>
      <c r="I827" s="9">
        <f>H827*0.9354126</f>
        <v>7.015594500000001</v>
      </c>
      <c r="J827" s="7">
        <f>I827/F827</f>
        <v>0.7015594500000001</v>
      </c>
    </row>
    <row r="828" ht="16" customHeight="1">
      <c r="A828" t="s" s="2">
        <v>557</v>
      </c>
      <c r="B828" t="s" s="6">
        <v>1199</v>
      </c>
      <c r="C828" t="s" s="6">
        <v>1253</v>
      </c>
      <c r="D828" t="s" s="6">
        <v>1254</v>
      </c>
      <c r="E828" t="s" s="6">
        <v>1255</v>
      </c>
      <c r="F828" s="7">
        <v>50</v>
      </c>
      <c r="G828" s="8">
        <f>H828/1.17</f>
        <v>12317.948717948719</v>
      </c>
      <c r="H828" s="8">
        <v>14412</v>
      </c>
      <c r="I828" s="9">
        <f>H828*0.9354126</f>
        <v>13481.1663912</v>
      </c>
      <c r="J828" s="7">
        <f>I828/F828</f>
        <v>269.623327824</v>
      </c>
    </row>
    <row r="829" ht="16" customHeight="1">
      <c r="A829" t="s" s="2">
        <v>15</v>
      </c>
      <c r="B829" t="s" s="6">
        <v>1199</v>
      </c>
      <c r="C829" t="s" s="6">
        <v>1256</v>
      </c>
      <c r="D829" t="s" s="6">
        <v>1257</v>
      </c>
      <c r="E829" t="s" s="6">
        <v>1201</v>
      </c>
      <c r="F829" s="7">
        <v>10</v>
      </c>
      <c r="G829" s="8">
        <f>H829/1.17</f>
        <v>17.94871794871795</v>
      </c>
      <c r="H829" s="8">
        <v>21</v>
      </c>
      <c r="I829" s="9">
        <f>H829*0.9354126</f>
        <v>19.6436646</v>
      </c>
      <c r="J829" s="7">
        <f>I829/F829</f>
        <v>1.96436646</v>
      </c>
    </row>
    <row r="830" ht="16" customHeight="1">
      <c r="A830" t="s" s="2">
        <v>402</v>
      </c>
      <c r="B830" t="s" s="6">
        <v>1199</v>
      </c>
      <c r="C830" t="s" s="6">
        <v>765</v>
      </c>
      <c r="D830" t="s" s="6">
        <v>625</v>
      </c>
      <c r="E830" t="s" s="6">
        <v>1258</v>
      </c>
      <c r="F830" s="7">
        <v>10</v>
      </c>
      <c r="G830" s="8">
        <f>H830/1.17</f>
        <v>116.6666666666667</v>
      </c>
      <c r="H830" s="8">
        <v>136.5</v>
      </c>
      <c r="I830" s="9">
        <f>H830*0.9354126</f>
        <v>127.6838199</v>
      </c>
      <c r="J830" s="7">
        <f>I830/F830</f>
        <v>12.76838199</v>
      </c>
    </row>
    <row r="831" ht="16" customHeight="1">
      <c r="A831" t="s" s="2">
        <v>402</v>
      </c>
      <c r="B831" t="s" s="6">
        <v>1199</v>
      </c>
      <c r="C831" t="s" s="6">
        <v>765</v>
      </c>
      <c r="D831" t="s" s="6">
        <v>625</v>
      </c>
      <c r="E831" t="s" s="6">
        <v>1258</v>
      </c>
      <c r="F831" s="7">
        <v>40</v>
      </c>
      <c r="G831" s="8">
        <f>H831/1.17</f>
        <v>466.6666666666667</v>
      </c>
      <c r="H831" s="8">
        <v>546</v>
      </c>
      <c r="I831" s="9">
        <f>H831*0.9354126</f>
        <v>510.7352796</v>
      </c>
      <c r="J831" s="7">
        <f>I831/F831</f>
        <v>12.76838199</v>
      </c>
    </row>
    <row r="832" ht="16" customHeight="1">
      <c r="A832" t="s" s="2">
        <v>33</v>
      </c>
      <c r="B832" t="s" s="6">
        <v>1199</v>
      </c>
      <c r="C832" t="s" s="6">
        <v>1259</v>
      </c>
      <c r="D832" t="s" s="6">
        <v>1260</v>
      </c>
      <c r="E832" t="s" s="6">
        <v>335</v>
      </c>
      <c r="F832" s="7">
        <v>10</v>
      </c>
      <c r="G832" s="8">
        <f>H832/1.17</f>
        <v>162.3931623931624</v>
      </c>
      <c r="H832" s="8">
        <v>190</v>
      </c>
      <c r="I832" s="9">
        <f>H832*0.9354126</f>
        <v>177.728394</v>
      </c>
      <c r="J832" s="7">
        <f>I832/F832</f>
        <v>17.7728394</v>
      </c>
    </row>
    <row r="833" ht="16" customHeight="1">
      <c r="A833" t="s" s="2">
        <v>15</v>
      </c>
      <c r="B833" t="s" s="6">
        <v>1199</v>
      </c>
      <c r="C833" t="s" s="6">
        <v>627</v>
      </c>
      <c r="D833" t="s" s="6">
        <v>628</v>
      </c>
      <c r="E833" t="s" s="6">
        <v>1261</v>
      </c>
      <c r="F833" s="7">
        <v>50</v>
      </c>
      <c r="G833" s="8">
        <f>H833/1.17</f>
        <v>239.3162393162393</v>
      </c>
      <c r="H833" s="8">
        <v>280</v>
      </c>
      <c r="I833" s="9">
        <f>H833*0.9354126</f>
        <v>261.915528</v>
      </c>
      <c r="J833" s="7">
        <f>I833/F833</f>
        <v>5.23831056</v>
      </c>
    </row>
    <row r="834" ht="16" customHeight="1">
      <c r="A834" t="s" s="2">
        <v>15</v>
      </c>
      <c r="B834" t="s" s="6">
        <v>1199</v>
      </c>
      <c r="C834" t="s" s="6">
        <v>1262</v>
      </c>
      <c r="D834" t="s" s="6">
        <v>1216</v>
      </c>
      <c r="E834" t="s" s="6">
        <v>326</v>
      </c>
      <c r="F834" s="7">
        <v>20</v>
      </c>
      <c r="G834" s="8">
        <f>H834/1.17</f>
        <v>38.46153846153847</v>
      </c>
      <c r="H834" s="8">
        <v>45</v>
      </c>
      <c r="I834" s="9">
        <f>H834*0.9354126</f>
        <v>42.093567</v>
      </c>
      <c r="J834" s="7">
        <f>I834/F834</f>
        <v>2.10467835</v>
      </c>
    </row>
    <row r="835" ht="16" customHeight="1">
      <c r="A835" t="s" s="2">
        <v>191</v>
      </c>
      <c r="B835" t="s" s="6">
        <v>1199</v>
      </c>
      <c r="C835" t="s" s="6">
        <v>1263</v>
      </c>
      <c r="D835" t="s" s="6">
        <v>1264</v>
      </c>
      <c r="E835" t="s" s="6">
        <v>1265</v>
      </c>
      <c r="F835" s="7">
        <v>-10</v>
      </c>
      <c r="G835" s="8">
        <f>H835/1.17</f>
        <v>-57.86324786324787</v>
      </c>
      <c r="H835" s="8">
        <v>-67.7</v>
      </c>
      <c r="I835" s="9">
        <f>H835*0.9354126</f>
        <v>-63.32743302000001</v>
      </c>
      <c r="J835" s="7">
        <f>I835/F835</f>
        <v>6.332743302000001</v>
      </c>
    </row>
    <row r="836" ht="16" customHeight="1">
      <c r="A836" t="s" s="2">
        <v>15</v>
      </c>
      <c r="B836" t="s" s="6">
        <v>1199</v>
      </c>
      <c r="C836" t="s" s="6">
        <v>1240</v>
      </c>
      <c r="D836" t="s" s="6">
        <v>1241</v>
      </c>
      <c r="E836" t="s" s="6">
        <v>1266</v>
      </c>
      <c r="F836" s="7">
        <v>30</v>
      </c>
      <c r="G836" s="8">
        <f>H836/1.17</f>
        <v>173.8461538461539</v>
      </c>
      <c r="H836" s="8">
        <v>203.4</v>
      </c>
      <c r="I836" s="9">
        <f>H836*0.9354126</f>
        <v>190.26292284</v>
      </c>
      <c r="J836" s="7">
        <f>I836/F836</f>
        <v>6.342097428000001</v>
      </c>
    </row>
    <row r="837" ht="16" customHeight="1">
      <c r="A837" t="s" s="2">
        <v>15</v>
      </c>
      <c r="B837" t="s" s="6">
        <v>1199</v>
      </c>
      <c r="C837" t="s" s="6">
        <v>1267</v>
      </c>
      <c r="D837" t="s" s="6">
        <v>302</v>
      </c>
      <c r="E837" t="s" s="6">
        <v>1268</v>
      </c>
      <c r="F837" s="7">
        <v>300</v>
      </c>
      <c r="G837" s="8">
        <f>H837/1.17</f>
        <v>1153.846153846154</v>
      </c>
      <c r="H837" s="8">
        <v>1350</v>
      </c>
      <c r="I837" s="9">
        <f>H837*0.9354126</f>
        <v>1262.80701</v>
      </c>
      <c r="J837" s="7">
        <f>I837/F837</f>
        <v>4.2093567</v>
      </c>
    </row>
    <row r="838" ht="16" customHeight="1">
      <c r="A838" t="s" s="2">
        <v>67</v>
      </c>
      <c r="B838" t="s" s="6">
        <v>1199</v>
      </c>
      <c r="C838" t="s" s="6">
        <v>1221</v>
      </c>
      <c r="D838" t="s" s="6">
        <v>1222</v>
      </c>
      <c r="E838" t="s" s="6">
        <v>1223</v>
      </c>
      <c r="F838" s="7">
        <v>100</v>
      </c>
      <c r="G838" s="8">
        <f>H838/1.17</f>
        <v>470.0854700854701</v>
      </c>
      <c r="H838" s="8">
        <v>550</v>
      </c>
      <c r="I838" s="9">
        <f>H838*0.9354126</f>
        <v>514.47693</v>
      </c>
      <c r="J838" s="7">
        <f>I838/F838</f>
        <v>5.1447693</v>
      </c>
    </row>
    <row r="839" ht="16" customHeight="1">
      <c r="A839" t="s" s="2">
        <v>10</v>
      </c>
      <c r="B839" t="s" s="6">
        <v>1199</v>
      </c>
      <c r="C839" t="s" s="6">
        <v>1243</v>
      </c>
      <c r="D839" t="s" s="6">
        <v>390</v>
      </c>
      <c r="E839" t="s" s="6">
        <v>1244</v>
      </c>
      <c r="F839" s="7">
        <v>1600</v>
      </c>
      <c r="G839" s="8">
        <f>H839/1.17</f>
        <v>6769.230769230770</v>
      </c>
      <c r="H839" s="8">
        <v>7920</v>
      </c>
      <c r="I839" s="9">
        <f>H839*0.9354126</f>
        <v>7408.467792</v>
      </c>
      <c r="J839" s="7">
        <f>I839/F839</f>
        <v>4.63029237</v>
      </c>
    </row>
    <row r="840" ht="16" customHeight="1">
      <c r="A840" t="s" s="2">
        <v>15</v>
      </c>
      <c r="B840" t="s" s="6">
        <v>1199</v>
      </c>
      <c r="C840" t="s" s="6">
        <v>1269</v>
      </c>
      <c r="D840" t="s" s="6">
        <v>625</v>
      </c>
      <c r="E840" t="s" s="6">
        <v>1270</v>
      </c>
      <c r="F840" s="7">
        <v>30</v>
      </c>
      <c r="G840" s="8">
        <f>H840/1.17</f>
        <v>139.2307692307693</v>
      </c>
      <c r="H840" s="8">
        <v>162.9</v>
      </c>
      <c r="I840" s="9">
        <f>H840*0.9354126</f>
        <v>152.37871254</v>
      </c>
      <c r="J840" s="7">
        <f>I840/F840</f>
        <v>5.079290418</v>
      </c>
    </row>
    <row r="841" ht="16" customHeight="1">
      <c r="A841" t="s" s="2">
        <v>15</v>
      </c>
      <c r="B841" t="s" s="6">
        <v>1199</v>
      </c>
      <c r="C841" t="s" s="6">
        <v>1217</v>
      </c>
      <c r="D841" t="s" s="6">
        <v>1218</v>
      </c>
      <c r="E841" t="s" s="6">
        <v>1219</v>
      </c>
      <c r="F841" s="7">
        <v>30</v>
      </c>
      <c r="G841" s="8">
        <f>H841/1.17</f>
        <v>96.92307692307693</v>
      </c>
      <c r="H841" s="8">
        <v>113.4</v>
      </c>
      <c r="I841" s="9">
        <f>H841*0.9354126</f>
        <v>106.07578884</v>
      </c>
      <c r="J841" s="7">
        <f>I841/F841</f>
        <v>3.535859628</v>
      </c>
    </row>
    <row r="842" ht="16" customHeight="1">
      <c r="A842" t="s" s="2">
        <v>15</v>
      </c>
      <c r="B842" t="s" s="6">
        <v>1199</v>
      </c>
      <c r="C842" t="s" s="6">
        <v>975</v>
      </c>
      <c r="D842" t="s" s="6">
        <v>294</v>
      </c>
      <c r="E842" t="s" s="6">
        <v>976</v>
      </c>
      <c r="F842" s="7">
        <v>10</v>
      </c>
      <c r="G842" s="8">
        <f>H842/1.17</f>
        <v>141.025641025641</v>
      </c>
      <c r="H842" s="8">
        <v>165</v>
      </c>
      <c r="I842" s="9">
        <f>H842*0.9354126</f>
        <v>154.343079</v>
      </c>
      <c r="J842" s="7">
        <f>I842/F842</f>
        <v>15.4343079</v>
      </c>
    </row>
    <row r="843" ht="16" customHeight="1">
      <c r="A843" t="s" s="2">
        <v>15</v>
      </c>
      <c r="B843" t="s" s="6">
        <v>1199</v>
      </c>
      <c r="C843" t="s" s="6">
        <v>1207</v>
      </c>
      <c r="D843" t="s" s="6">
        <v>1208</v>
      </c>
      <c r="E843" t="s" s="6">
        <v>1201</v>
      </c>
      <c r="F843" s="7">
        <v>20</v>
      </c>
      <c r="G843" s="8">
        <f>H843/1.17</f>
        <v>68.37606837606837</v>
      </c>
      <c r="H843" s="8">
        <v>80</v>
      </c>
      <c r="I843" s="9">
        <f>H843*0.9354126</f>
        <v>74.83300800000001</v>
      </c>
      <c r="J843" s="7">
        <f>I843/F843</f>
        <v>3.7416504</v>
      </c>
    </row>
    <row r="844" ht="16" customHeight="1">
      <c r="A844" t="s" s="2">
        <v>198</v>
      </c>
      <c r="B844" t="s" s="6">
        <v>1199</v>
      </c>
      <c r="C844" t="s" s="6">
        <v>1271</v>
      </c>
      <c r="D844" t="s" s="6">
        <v>1272</v>
      </c>
      <c r="E844" t="s" s="6">
        <v>274</v>
      </c>
      <c r="F844" s="7">
        <v>30</v>
      </c>
      <c r="G844" s="8">
        <f>H844/1.17</f>
        <v>115.3846153846154</v>
      </c>
      <c r="H844" s="8">
        <v>135</v>
      </c>
      <c r="I844" s="9">
        <f>H844*0.9354126</f>
        <v>126.280701</v>
      </c>
      <c r="J844" s="7">
        <f>I844/F844</f>
        <v>4.2093567</v>
      </c>
    </row>
    <row r="845" ht="16" customHeight="1">
      <c r="A845" t="s" s="2">
        <v>15</v>
      </c>
      <c r="B845" t="s" s="6">
        <v>1199</v>
      </c>
      <c r="C845" t="s" s="6">
        <v>1273</v>
      </c>
      <c r="D845" t="s" s="6">
        <v>360</v>
      </c>
      <c r="E845" t="s" s="6">
        <v>651</v>
      </c>
      <c r="F845" s="7">
        <v>10</v>
      </c>
      <c r="G845" s="8">
        <f>H845/1.17</f>
        <v>333.3333333333334</v>
      </c>
      <c r="H845" s="8">
        <v>390</v>
      </c>
      <c r="I845" s="9">
        <f>H845*0.9354126</f>
        <v>364.810914</v>
      </c>
      <c r="J845" s="7">
        <f>I845/F845</f>
        <v>36.4810914</v>
      </c>
    </row>
    <row r="846" ht="16" customHeight="1">
      <c r="A846" t="s" s="2">
        <v>15</v>
      </c>
      <c r="B846" t="s" s="6">
        <v>1199</v>
      </c>
      <c r="C846" t="s" s="6">
        <v>1248</v>
      </c>
      <c r="D846" t="s" s="6">
        <v>1249</v>
      </c>
      <c r="E846" t="s" s="6">
        <v>597</v>
      </c>
      <c r="F846" s="7">
        <v>50</v>
      </c>
      <c r="G846" s="8">
        <f>H846/1.17</f>
        <v>247.8632478632479</v>
      </c>
      <c r="H846" s="8">
        <v>290</v>
      </c>
      <c r="I846" s="9">
        <f>H846*0.9354126</f>
        <v>271.269654</v>
      </c>
      <c r="J846" s="7">
        <f>I846/F846</f>
        <v>5.42539308</v>
      </c>
    </row>
    <row r="847" ht="16" customHeight="1">
      <c r="A847" t="s" s="2">
        <v>15</v>
      </c>
      <c r="B847" t="s" s="6">
        <v>1199</v>
      </c>
      <c r="C847" t="s" s="6">
        <v>1274</v>
      </c>
      <c r="D847" t="s" s="6">
        <v>804</v>
      </c>
      <c r="E847" t="s" s="6">
        <v>689</v>
      </c>
      <c r="F847" s="7">
        <v>100</v>
      </c>
      <c r="G847" s="8">
        <f>H847/1.17</f>
        <v>555.5555555555555</v>
      </c>
      <c r="H847" s="8">
        <v>650</v>
      </c>
      <c r="I847" s="9">
        <f>H847*0.9354126</f>
        <v>608.01819</v>
      </c>
      <c r="J847" s="7">
        <f>I847/F847</f>
        <v>6.0801819</v>
      </c>
    </row>
    <row r="848" ht="16" customHeight="1">
      <c r="A848" t="s" s="2">
        <v>191</v>
      </c>
      <c r="B848" t="s" s="6">
        <v>1199</v>
      </c>
      <c r="C848" t="s" s="6">
        <v>785</v>
      </c>
      <c r="D848" t="s" s="6">
        <v>786</v>
      </c>
      <c r="E848" t="s" s="6">
        <v>787</v>
      </c>
      <c r="F848" s="7">
        <v>2</v>
      </c>
      <c r="G848" s="8">
        <f>H848/1.17</f>
        <v>54.70085470085471</v>
      </c>
      <c r="H848" s="8">
        <v>64</v>
      </c>
      <c r="I848" s="9">
        <f>H848*0.9354126</f>
        <v>59.8664064</v>
      </c>
      <c r="J848" s="7">
        <f>I848/F848</f>
        <v>29.9332032</v>
      </c>
    </row>
    <row r="849" ht="16" customHeight="1">
      <c r="A849" t="s" s="2">
        <v>81</v>
      </c>
      <c r="B849" t="s" s="6">
        <v>1199</v>
      </c>
      <c r="C849" t="s" s="6">
        <v>833</v>
      </c>
      <c r="D849" t="s" s="6">
        <v>834</v>
      </c>
      <c r="E849" t="s" s="6">
        <v>1275</v>
      </c>
      <c r="F849" s="7">
        <v>400</v>
      </c>
      <c r="G849" s="8">
        <f>H849/1.17</f>
        <v>6782.905982905983</v>
      </c>
      <c r="H849" s="8">
        <v>7936</v>
      </c>
      <c r="I849" s="9">
        <f>H849*0.9354126</f>
        <v>7423.4343936</v>
      </c>
      <c r="J849" s="7">
        <f>I849/F849</f>
        <v>18.558585984</v>
      </c>
    </row>
    <row r="850" ht="16" customHeight="1">
      <c r="A850" t="s" s="2">
        <v>10</v>
      </c>
      <c r="B850" t="s" s="6">
        <v>1199</v>
      </c>
      <c r="C850" t="s" s="6">
        <v>973</v>
      </c>
      <c r="D850" t="s" s="6">
        <v>399</v>
      </c>
      <c r="E850" t="s" s="6">
        <v>974</v>
      </c>
      <c r="F850" s="7">
        <v>1000</v>
      </c>
      <c r="G850" s="8">
        <f>H850/1.17</f>
        <v>1606.837606837607</v>
      </c>
      <c r="H850" s="8">
        <v>1880</v>
      </c>
      <c r="I850" s="9">
        <f>H850*0.9354126</f>
        <v>1758.575688</v>
      </c>
      <c r="J850" s="7">
        <f>I850/F850</f>
        <v>1.758575688</v>
      </c>
    </row>
    <row r="851" ht="16" customHeight="1">
      <c r="A851" t="s" s="2">
        <v>473</v>
      </c>
      <c r="B851" t="s" s="6">
        <v>1199</v>
      </c>
      <c r="C851" t="s" s="6">
        <v>475</v>
      </c>
      <c r="D851" t="s" s="6">
        <v>476</v>
      </c>
      <c r="E851" t="s" s="6">
        <v>477</v>
      </c>
      <c r="F851" s="7">
        <v>600</v>
      </c>
      <c r="G851" s="8">
        <f>H851/1.17</f>
        <v>26205.128205128207</v>
      </c>
      <c r="H851" s="8">
        <v>30660</v>
      </c>
      <c r="I851" s="9">
        <f>H851*0.9354126</f>
        <v>28679.750316</v>
      </c>
      <c r="J851" s="7">
        <f>I851/F851</f>
        <v>47.79958386000001</v>
      </c>
    </row>
    <row r="852" ht="16" customHeight="1">
      <c r="A852" t="s" s="2">
        <v>191</v>
      </c>
      <c r="B852" t="s" s="6">
        <v>1199</v>
      </c>
      <c r="C852" t="s" s="6">
        <v>1263</v>
      </c>
      <c r="D852" t="s" s="6">
        <v>1264</v>
      </c>
      <c r="E852" t="s" s="6">
        <v>1266</v>
      </c>
      <c r="F852" s="7">
        <v>10</v>
      </c>
      <c r="G852" s="8">
        <f>H852/1.17</f>
        <v>57.26495726495727</v>
      </c>
      <c r="H852" s="8">
        <v>67</v>
      </c>
      <c r="I852" s="9">
        <f>H852*0.9354126</f>
        <v>62.6726442</v>
      </c>
      <c r="J852" s="7">
        <f>I852/F852</f>
        <v>6.26726442</v>
      </c>
    </row>
    <row r="853" ht="16" customHeight="1">
      <c r="A853" t="s" s="2">
        <v>15</v>
      </c>
      <c r="B853" t="s" s="6">
        <v>1199</v>
      </c>
      <c r="C853" t="s" s="6">
        <v>17</v>
      </c>
      <c r="D853" t="s" s="6">
        <v>18</v>
      </c>
      <c r="E853" t="s" s="6">
        <v>1201</v>
      </c>
      <c r="F853" s="7">
        <v>20</v>
      </c>
      <c r="G853" s="8">
        <f>H853/1.17</f>
        <v>52.991452991453</v>
      </c>
      <c r="H853" s="8">
        <v>62</v>
      </c>
      <c r="I853" s="9">
        <f>H853*0.9354126</f>
        <v>57.9955812</v>
      </c>
      <c r="J853" s="7">
        <f>I853/F853</f>
        <v>2.89977906</v>
      </c>
    </row>
    <row r="854" ht="16" customHeight="1">
      <c r="A854" t="s" s="2">
        <v>15</v>
      </c>
      <c r="B854" t="s" s="6">
        <v>1199</v>
      </c>
      <c r="C854" t="s" s="6">
        <v>1276</v>
      </c>
      <c r="D854" t="s" s="6">
        <v>1277</v>
      </c>
      <c r="E854" t="s" s="6">
        <v>597</v>
      </c>
      <c r="F854" s="7">
        <v>10</v>
      </c>
      <c r="G854" s="8">
        <f>H854/1.17</f>
        <v>21.36752136752137</v>
      </c>
      <c r="H854" s="8">
        <v>25</v>
      </c>
      <c r="I854" s="9">
        <f>H854*0.9354126</f>
        <v>23.385315</v>
      </c>
      <c r="J854" s="7">
        <f>I854/F854</f>
        <v>2.3385315</v>
      </c>
    </row>
    <row r="855" ht="16" customHeight="1">
      <c r="A855" t="s" s="2">
        <v>15</v>
      </c>
      <c r="B855" t="s" s="6">
        <v>1199</v>
      </c>
      <c r="C855" t="s" s="6">
        <v>1278</v>
      </c>
      <c r="D855" t="s" s="6">
        <v>1279</v>
      </c>
      <c r="E855" t="s" s="6">
        <v>730</v>
      </c>
      <c r="F855" s="7">
        <v>20</v>
      </c>
      <c r="G855" s="8">
        <f>H855/1.17</f>
        <v>45.98290598290598</v>
      </c>
      <c r="H855" s="8">
        <v>53.8</v>
      </c>
      <c r="I855" s="9">
        <f>H855*0.9354126</f>
        <v>50.32519788</v>
      </c>
      <c r="J855" s="7">
        <f>I855/F855</f>
        <v>2.516259894</v>
      </c>
    </row>
    <row r="856" ht="16" customHeight="1">
      <c r="A856" t="s" s="2">
        <v>67</v>
      </c>
      <c r="B856" t="s" s="6">
        <v>1199</v>
      </c>
      <c r="C856" t="s" s="6">
        <v>1280</v>
      </c>
      <c r="D856" t="s" s="6">
        <v>331</v>
      </c>
      <c r="E856" t="s" s="6">
        <v>1228</v>
      </c>
      <c r="F856" s="7">
        <v>200</v>
      </c>
      <c r="G856" s="8">
        <f>H856/1.17</f>
        <v>1158.974358974359</v>
      </c>
      <c r="H856" s="8">
        <v>1356</v>
      </c>
      <c r="I856" s="9">
        <f>H856*0.9354126</f>
        <v>1268.4194856</v>
      </c>
      <c r="J856" s="7">
        <f>I856/F856</f>
        <v>6.342097428000001</v>
      </c>
    </row>
    <row r="857" ht="16" customHeight="1">
      <c r="A857" t="s" s="2">
        <v>887</v>
      </c>
      <c r="B857" t="s" s="6">
        <v>1199</v>
      </c>
      <c r="C857" t="s" s="6">
        <v>888</v>
      </c>
      <c r="D857" t="s" s="6">
        <v>889</v>
      </c>
      <c r="E857" t="s" s="6">
        <v>890</v>
      </c>
      <c r="F857" s="7">
        <v>50</v>
      </c>
      <c r="G857" s="8">
        <f>H857/1.17</f>
        <v>4029.487179487180</v>
      </c>
      <c r="H857" s="8">
        <v>4714.5</v>
      </c>
      <c r="I857" s="9">
        <f>H857*0.9354126</f>
        <v>4410.002702700001</v>
      </c>
      <c r="J857" s="7">
        <f>I857/F857</f>
        <v>88.20005405400001</v>
      </c>
    </row>
    <row r="858" ht="16" customHeight="1">
      <c r="A858" t="s" s="2">
        <v>67</v>
      </c>
      <c r="B858" t="s" s="6">
        <v>1199</v>
      </c>
      <c r="C858" t="s" s="6">
        <v>1281</v>
      </c>
      <c r="D858" t="s" s="6">
        <v>1282</v>
      </c>
      <c r="E858" t="s" s="6">
        <v>385</v>
      </c>
      <c r="F858" s="7">
        <v>20</v>
      </c>
      <c r="G858" s="8">
        <f>H858/1.17</f>
        <v>42.73504273504274</v>
      </c>
      <c r="H858" s="8">
        <v>50</v>
      </c>
      <c r="I858" s="9">
        <f>H858*0.9354126</f>
        <v>46.77063</v>
      </c>
      <c r="J858" s="7">
        <f>I858/F858</f>
        <v>2.3385315</v>
      </c>
    </row>
    <row r="859" ht="16" customHeight="1">
      <c r="A859" t="s" s="2">
        <v>15</v>
      </c>
      <c r="B859" t="s" s="6">
        <v>1199</v>
      </c>
      <c r="C859" t="s" s="6">
        <v>1283</v>
      </c>
      <c r="D859" t="s" s="6">
        <v>1284</v>
      </c>
      <c r="E859" t="s" s="6">
        <v>19</v>
      </c>
      <c r="F859" s="7">
        <v>40</v>
      </c>
      <c r="G859" s="8">
        <f>H859/1.17</f>
        <v>29.05982905982906</v>
      </c>
      <c r="H859" s="8">
        <v>34</v>
      </c>
      <c r="I859" s="9">
        <f>H859*0.9354126</f>
        <v>31.8040284</v>
      </c>
      <c r="J859" s="7">
        <f>I859/F859</f>
        <v>0.79510071</v>
      </c>
    </row>
    <row r="860" ht="16" customHeight="1">
      <c r="A860" t="s" s="2">
        <v>159</v>
      </c>
      <c r="B860" t="s" s="6">
        <v>1199</v>
      </c>
      <c r="C860" t="s" s="6">
        <v>1285</v>
      </c>
      <c r="D860" t="s" s="6">
        <v>1286</v>
      </c>
      <c r="E860" t="s" s="6">
        <v>1287</v>
      </c>
      <c r="F860" s="7">
        <v>50</v>
      </c>
      <c r="G860" s="8">
        <f>H860/1.17</f>
        <v>1337.606837606838</v>
      </c>
      <c r="H860" s="8">
        <v>1565</v>
      </c>
      <c r="I860" s="9">
        <f>H860*0.9354126</f>
        <v>1463.920719</v>
      </c>
      <c r="J860" s="7">
        <f>I860/F860</f>
        <v>29.27841438</v>
      </c>
    </row>
    <row r="861" ht="16" customHeight="1">
      <c r="A861" t="s" s="2">
        <v>473</v>
      </c>
      <c r="B861" t="s" s="6">
        <v>1199</v>
      </c>
      <c r="C861" t="s" s="6">
        <v>475</v>
      </c>
      <c r="D861" t="s" s="6">
        <v>476</v>
      </c>
      <c r="E861" t="s" s="6">
        <v>477</v>
      </c>
      <c r="F861" s="7">
        <v>600</v>
      </c>
      <c r="G861" s="8">
        <f>H861/1.17</f>
        <v>26205.128205128207</v>
      </c>
      <c r="H861" s="8">
        <v>30660</v>
      </c>
      <c r="I861" s="9">
        <f>H861*0.9354126</f>
        <v>28679.750316</v>
      </c>
      <c r="J861" s="7">
        <f>I861/F861</f>
        <v>47.79958386000001</v>
      </c>
    </row>
    <row r="862" ht="16" customHeight="1">
      <c r="A862" t="s" s="2">
        <v>25</v>
      </c>
      <c r="B862" t="s" s="6">
        <v>1199</v>
      </c>
      <c r="C862" t="s" s="6">
        <v>26</v>
      </c>
      <c r="D862" t="s" s="6">
        <v>27</v>
      </c>
      <c r="E862" t="s" s="6">
        <v>36</v>
      </c>
      <c r="F862" s="7">
        <v>20</v>
      </c>
      <c r="G862" s="8">
        <f>H862/1.17</f>
        <v>37.60683760683761</v>
      </c>
      <c r="H862" s="8">
        <v>44</v>
      </c>
      <c r="I862" s="9">
        <f>H862*0.9354126</f>
        <v>41.1581544</v>
      </c>
      <c r="J862" s="7">
        <f>I862/F862</f>
        <v>2.05790772</v>
      </c>
    </row>
    <row r="863" ht="16" customHeight="1">
      <c r="A863" t="s" s="2">
        <v>1288</v>
      </c>
      <c r="B863" t="s" s="6">
        <v>1199</v>
      </c>
      <c r="C863" t="s" s="6">
        <v>1289</v>
      </c>
      <c r="D863" t="s" s="6">
        <v>1290</v>
      </c>
      <c r="E863" t="s" s="6">
        <v>1291</v>
      </c>
      <c r="F863" s="7">
        <v>300</v>
      </c>
      <c r="G863" s="8">
        <f>H863/1.17</f>
        <v>76.92307692307693</v>
      </c>
      <c r="H863" s="8">
        <v>90</v>
      </c>
      <c r="I863" s="9">
        <f>H863*0.9354126</f>
        <v>84.187134</v>
      </c>
      <c r="J863" s="7">
        <f>I863/F863</f>
        <v>0.28062378</v>
      </c>
    </row>
    <row r="864" ht="16" customHeight="1">
      <c r="A864" t="s" s="2">
        <v>89</v>
      </c>
      <c r="B864" t="s" s="6">
        <v>1199</v>
      </c>
      <c r="C864" t="s" s="6">
        <v>1292</v>
      </c>
      <c r="D864" t="s" s="6">
        <v>1293</v>
      </c>
      <c r="E864" t="s" s="6">
        <v>1294</v>
      </c>
      <c r="F864" s="7">
        <v>200</v>
      </c>
      <c r="G864" s="8">
        <f>H864/1.17</f>
        <v>52.991452991453</v>
      </c>
      <c r="H864" s="8">
        <v>62</v>
      </c>
      <c r="I864" s="9">
        <f>H864*0.9354126</f>
        <v>57.9955812</v>
      </c>
      <c r="J864" s="7">
        <f>I864/F864</f>
        <v>0.289977906</v>
      </c>
    </row>
    <row r="865" ht="16" customHeight="1">
      <c r="A865" t="s" s="2">
        <v>89</v>
      </c>
      <c r="B865" t="s" s="6">
        <v>1199</v>
      </c>
      <c r="C865" t="s" s="6">
        <v>1295</v>
      </c>
      <c r="D865" t="s" s="6">
        <v>1296</v>
      </c>
      <c r="E865" t="s" s="6">
        <v>1297</v>
      </c>
      <c r="F865" s="7">
        <v>300</v>
      </c>
      <c r="G865" s="8">
        <f>H865/1.17</f>
        <v>205.1282051282051</v>
      </c>
      <c r="H865" s="8">
        <v>240</v>
      </c>
      <c r="I865" s="9">
        <f>H865*0.9354126</f>
        <v>224.499024</v>
      </c>
      <c r="J865" s="7">
        <f>I865/F865</f>
        <v>0.7483300800000001</v>
      </c>
    </row>
    <row r="866" ht="16" customHeight="1">
      <c r="A866" t="s" s="2">
        <v>15</v>
      </c>
      <c r="B866" t="s" s="6">
        <v>1199</v>
      </c>
      <c r="C866" t="s" s="6">
        <v>1024</v>
      </c>
      <c r="D866" t="s" s="6">
        <v>1025</v>
      </c>
      <c r="E866" t="s" s="6">
        <v>1026</v>
      </c>
      <c r="F866" s="7">
        <v>200</v>
      </c>
      <c r="G866" s="8">
        <f>H866/1.17</f>
        <v>68.37606837606837</v>
      </c>
      <c r="H866" s="8">
        <v>80</v>
      </c>
      <c r="I866" s="9">
        <f>H866*0.9354126</f>
        <v>74.83300800000001</v>
      </c>
      <c r="J866" s="7">
        <f>I866/F866</f>
        <v>0.3741650400000001</v>
      </c>
    </row>
    <row r="867" ht="16" customHeight="1">
      <c r="A867" t="s" s="2">
        <v>15</v>
      </c>
      <c r="B867" t="s" s="6">
        <v>1199</v>
      </c>
      <c r="C867" t="s" s="6">
        <v>1024</v>
      </c>
      <c r="D867" t="s" s="6">
        <v>1298</v>
      </c>
      <c r="E867" t="s" s="6">
        <v>1026</v>
      </c>
      <c r="F867" s="7">
        <v>200</v>
      </c>
      <c r="G867" s="8">
        <f>H867/1.17</f>
        <v>94.01709401709402</v>
      </c>
      <c r="H867" s="8">
        <v>110</v>
      </c>
      <c r="I867" s="9">
        <f>H867*0.9354126</f>
        <v>102.895386</v>
      </c>
      <c r="J867" s="7">
        <f>I867/F867</f>
        <v>0.5144769300000001</v>
      </c>
    </row>
    <row r="868" ht="16" customHeight="1">
      <c r="A868" t="s" s="2">
        <v>1288</v>
      </c>
      <c r="B868" t="s" s="6">
        <v>1199</v>
      </c>
      <c r="C868" t="s" s="6">
        <v>1289</v>
      </c>
      <c r="D868" t="s" s="6">
        <v>1290</v>
      </c>
      <c r="E868" t="s" s="6">
        <v>1291</v>
      </c>
      <c r="F868" s="7">
        <v>300</v>
      </c>
      <c r="G868" s="8">
        <f>H868/1.17</f>
        <v>76.92307692307693</v>
      </c>
      <c r="H868" s="8">
        <v>90</v>
      </c>
      <c r="I868" s="9">
        <f>H868*0.9354126</f>
        <v>84.187134</v>
      </c>
      <c r="J868" s="7">
        <f>I868/F868</f>
        <v>0.28062378</v>
      </c>
    </row>
    <row r="869" ht="16" customHeight="1">
      <c r="A869" t="s" s="2">
        <v>1299</v>
      </c>
      <c r="B869" t="s" s="6">
        <v>1199</v>
      </c>
      <c r="C869" t="s" s="6">
        <v>1300</v>
      </c>
      <c r="D869" t="s" s="6">
        <v>1301</v>
      </c>
      <c r="E869" t="s" s="6">
        <v>1302</v>
      </c>
      <c r="F869" s="7">
        <v>1800</v>
      </c>
      <c r="G869" s="8">
        <f>H869/1.17</f>
        <v>538.4615384615385</v>
      </c>
      <c r="H869" s="8">
        <v>630</v>
      </c>
      <c r="I869" s="9">
        <f>H869*0.9354126</f>
        <v>589.309938</v>
      </c>
      <c r="J869" s="7">
        <f>I869/F869</f>
        <v>0.32739441</v>
      </c>
    </row>
    <row r="870" ht="16" customHeight="1">
      <c r="A870" t="s" s="2">
        <v>386</v>
      </c>
      <c r="B870" t="s" s="6">
        <v>1199</v>
      </c>
      <c r="C870" t="s" s="6">
        <v>1303</v>
      </c>
      <c r="D870" t="s" s="6">
        <v>302</v>
      </c>
      <c r="E870" t="s" s="6">
        <v>1304</v>
      </c>
      <c r="F870" s="7">
        <v>1</v>
      </c>
      <c r="G870" s="8">
        <f>H870/1.17</f>
        <v>4.444444444444445</v>
      </c>
      <c r="H870" s="8">
        <v>5.2</v>
      </c>
      <c r="I870" s="9">
        <f>H870*0.9354126</f>
        <v>4.86414552</v>
      </c>
      <c r="J870" s="7">
        <f>I870/F870</f>
        <v>4.86414552</v>
      </c>
    </row>
    <row r="871" ht="16" customHeight="1">
      <c r="A871" t="s" s="2">
        <v>1299</v>
      </c>
      <c r="B871" t="s" s="6">
        <v>1199</v>
      </c>
      <c r="C871" t="s" s="6">
        <v>1305</v>
      </c>
      <c r="D871" t="s" s="6">
        <v>1306</v>
      </c>
      <c r="E871" t="s" s="6">
        <v>1302</v>
      </c>
      <c r="F871" s="7">
        <v>500</v>
      </c>
      <c r="G871" s="8">
        <f>H871/1.17</f>
        <v>811.965811965812</v>
      </c>
      <c r="H871" s="8">
        <v>950</v>
      </c>
      <c r="I871" s="9">
        <f>H871*0.9354126</f>
        <v>888.64197</v>
      </c>
      <c r="J871" s="7">
        <f>I871/F871</f>
        <v>1.77728394</v>
      </c>
    </row>
    <row r="872" ht="16" customHeight="1">
      <c r="A872" t="s" s="2">
        <v>1288</v>
      </c>
      <c r="B872" t="s" s="6">
        <v>1199</v>
      </c>
      <c r="C872" t="s" s="6">
        <v>1289</v>
      </c>
      <c r="D872" t="s" s="6">
        <v>1307</v>
      </c>
      <c r="E872" t="s" s="6">
        <v>1291</v>
      </c>
      <c r="F872" s="7">
        <v>500</v>
      </c>
      <c r="G872" s="8">
        <f>H872/1.17</f>
        <v>128.2051282051282</v>
      </c>
      <c r="H872" s="8">
        <v>150</v>
      </c>
      <c r="I872" s="9">
        <f>H872*0.9354126</f>
        <v>140.31189</v>
      </c>
      <c r="J872" s="7">
        <f>I872/F872</f>
        <v>0.28062378</v>
      </c>
    </row>
    <row r="873" ht="16" customHeight="1">
      <c r="A873" t="s" s="2">
        <v>1288</v>
      </c>
      <c r="B873" t="s" s="6">
        <v>1199</v>
      </c>
      <c r="C873" t="s" s="6">
        <v>1289</v>
      </c>
      <c r="D873" t="s" s="6">
        <v>1290</v>
      </c>
      <c r="E873" t="s" s="6">
        <v>1291</v>
      </c>
      <c r="F873" s="7">
        <v>500</v>
      </c>
      <c r="G873" s="8">
        <f>H873/1.17</f>
        <v>128.2051282051282</v>
      </c>
      <c r="H873" s="8">
        <v>150</v>
      </c>
      <c r="I873" s="9">
        <f>H873*0.9354126</f>
        <v>140.31189</v>
      </c>
      <c r="J873" s="7">
        <f>I873/F873</f>
        <v>0.28062378</v>
      </c>
    </row>
    <row r="874" ht="16" customHeight="1">
      <c r="A874" t="s" s="2">
        <v>89</v>
      </c>
      <c r="B874" t="s" s="6">
        <v>821</v>
      </c>
      <c r="C874" t="s" s="6">
        <v>91</v>
      </c>
      <c r="D874" t="s" s="6">
        <v>1308</v>
      </c>
      <c r="E874" t="s" s="6">
        <v>1032</v>
      </c>
      <c r="F874" s="7">
        <v>288</v>
      </c>
      <c r="G874" s="8">
        <f>H874/1.17</f>
        <v>9353.846153846154</v>
      </c>
      <c r="H874" s="8">
        <v>10944</v>
      </c>
      <c r="I874" s="9">
        <f>H874*0.9354126</f>
        <v>10237.1554944</v>
      </c>
      <c r="J874" s="7">
        <f>I874/F874</f>
        <v>35.5456788</v>
      </c>
    </row>
    <row r="875" ht="16" customHeight="1">
      <c r="A875" t="s" s="2">
        <v>89</v>
      </c>
      <c r="B875" t="s" s="6">
        <v>821</v>
      </c>
      <c r="C875" t="s" s="6">
        <v>91</v>
      </c>
      <c r="D875" t="s" s="6">
        <v>1308</v>
      </c>
      <c r="E875" t="s" s="6">
        <v>1032</v>
      </c>
      <c r="F875" s="7">
        <v>228</v>
      </c>
      <c r="G875" s="8">
        <f>H875/1.17</f>
        <v>7405.128205128206</v>
      </c>
      <c r="H875" s="8">
        <v>8664</v>
      </c>
      <c r="I875" s="9">
        <f>H875*0.9354126</f>
        <v>8104.4147664</v>
      </c>
      <c r="J875" s="7">
        <f>I875/F875</f>
        <v>35.5456788</v>
      </c>
    </row>
    <row r="876" ht="16" customHeight="1">
      <c r="A876" t="s" s="2">
        <v>1075</v>
      </c>
      <c r="B876" t="s" s="6">
        <v>821</v>
      </c>
      <c r="C876" t="s" s="6">
        <v>1309</v>
      </c>
      <c r="D876" t="s" s="6">
        <v>1310</v>
      </c>
      <c r="E876" t="s" s="6">
        <v>1032</v>
      </c>
      <c r="F876" s="7">
        <v>-17</v>
      </c>
      <c r="G876" s="8">
        <f>H876/1.17</f>
        <v>-123.5042735042735</v>
      </c>
      <c r="H876" s="8">
        <v>-144.5</v>
      </c>
      <c r="I876" s="9">
        <f>H876*0.9354126</f>
        <v>-135.1671207</v>
      </c>
      <c r="J876" s="7">
        <f>I876/F876</f>
        <v>7.9510071</v>
      </c>
    </row>
    <row r="877" ht="16" customHeight="1">
      <c r="A877" t="s" s="2">
        <v>1075</v>
      </c>
      <c r="B877" t="s" s="6">
        <v>821</v>
      </c>
      <c r="C877" t="s" s="6">
        <v>1309</v>
      </c>
      <c r="D877" t="s" s="6">
        <v>1310</v>
      </c>
      <c r="E877" t="s" s="6">
        <v>1032</v>
      </c>
      <c r="F877" s="7">
        <v>-180</v>
      </c>
      <c r="G877" s="8">
        <f>H877/1.17</f>
        <v>-1307.692307692308</v>
      </c>
      <c r="H877" s="8">
        <v>-1530</v>
      </c>
      <c r="I877" s="9">
        <f>H877*0.9354126</f>
        <v>-1431.181278</v>
      </c>
      <c r="J877" s="7">
        <f>I877/F877</f>
        <v>7.9510071</v>
      </c>
    </row>
    <row r="878" ht="16" customHeight="1">
      <c r="A878" t="s" s="2">
        <v>1075</v>
      </c>
      <c r="B878" t="s" s="6">
        <v>821</v>
      </c>
      <c r="C878" t="s" s="6">
        <v>1309</v>
      </c>
      <c r="D878" t="s" s="6">
        <v>1310</v>
      </c>
      <c r="E878" t="s" s="6">
        <v>1032</v>
      </c>
      <c r="F878" s="7">
        <v>-144</v>
      </c>
      <c r="G878" s="8">
        <f>H878/1.17</f>
        <v>-1046.153846153846</v>
      </c>
      <c r="H878" s="8">
        <v>-1224</v>
      </c>
      <c r="I878" s="9">
        <f>H878*0.9354126</f>
        <v>-1144.9450224</v>
      </c>
      <c r="J878" s="7">
        <f>I878/F878</f>
        <v>7.9510071</v>
      </c>
    </row>
    <row r="879" ht="16" customHeight="1">
      <c r="A879" t="s" s="2">
        <v>1075</v>
      </c>
      <c r="B879" t="s" s="6">
        <v>821</v>
      </c>
      <c r="C879" t="s" s="6">
        <v>1309</v>
      </c>
      <c r="D879" t="s" s="6">
        <v>1310</v>
      </c>
      <c r="E879" t="s" s="6">
        <v>1032</v>
      </c>
      <c r="F879" s="7">
        <v>-130</v>
      </c>
      <c r="G879" s="8">
        <f>H879/1.17</f>
        <v>-944.4444444444445</v>
      </c>
      <c r="H879" s="8">
        <v>-1105</v>
      </c>
      <c r="I879" s="9">
        <f>H879*0.9354126</f>
        <v>-1033.630923</v>
      </c>
      <c r="J879" s="7">
        <f>I879/F879</f>
        <v>7.951007099999999</v>
      </c>
    </row>
    <row r="880" ht="16" customHeight="1">
      <c r="A880" t="s" s="2">
        <v>1075</v>
      </c>
      <c r="B880" t="s" s="6">
        <v>821</v>
      </c>
      <c r="C880" t="s" s="6">
        <v>1110</v>
      </c>
      <c r="D880" t="s" s="6">
        <v>1311</v>
      </c>
      <c r="E880" t="s" s="6">
        <v>1032</v>
      </c>
      <c r="F880" s="7">
        <v>-276</v>
      </c>
      <c r="G880" s="8">
        <f>H880/1.17</f>
        <v>-6133.333333333334</v>
      </c>
      <c r="H880" s="8">
        <v>-7176</v>
      </c>
      <c r="I880" s="9">
        <f>H880*0.9354126</f>
        <v>-6712.520817600001</v>
      </c>
      <c r="J880" s="7">
        <f>I880/F880</f>
        <v>24.3207276</v>
      </c>
    </row>
    <row r="881" ht="16" customHeight="1">
      <c r="A881" t="s" s="2">
        <v>1312</v>
      </c>
      <c r="B881" t="s" s="6">
        <v>1313</v>
      </c>
      <c r="C881" t="s" s="6">
        <v>1314</v>
      </c>
      <c r="D881" t="s" s="6">
        <v>712</v>
      </c>
      <c r="E881" t="s" s="6">
        <v>1315</v>
      </c>
      <c r="F881" s="7">
        <v>101</v>
      </c>
      <c r="G881" s="8">
        <v>2063.16</v>
      </c>
      <c r="H881" s="8">
        <f>G881*1.17</f>
        <v>2413.8972</v>
      </c>
      <c r="I881" s="9">
        <f>H881*0.9354126</f>
        <v>2257.989855984720</v>
      </c>
      <c r="J881" s="7">
        <f>I881/F881</f>
        <v>22.35633520776951</v>
      </c>
    </row>
    <row r="882" ht="16" customHeight="1">
      <c r="A882" t="s" s="2">
        <v>10</v>
      </c>
      <c r="B882" t="s" s="6">
        <v>1313</v>
      </c>
      <c r="C882" t="s" s="6">
        <v>520</v>
      </c>
      <c r="D882" t="s" s="6">
        <v>420</v>
      </c>
      <c r="E882" t="s" s="6">
        <v>14</v>
      </c>
      <c r="F882" s="7">
        <v>100</v>
      </c>
      <c r="G882" s="8">
        <v>1059.83</v>
      </c>
      <c r="H882" s="8">
        <f>G882*1.17</f>
        <v>1240.0011</v>
      </c>
      <c r="I882" s="9">
        <f>H882*0.9354126</f>
        <v>1159.912652953860</v>
      </c>
      <c r="J882" s="7">
        <f>I882/F882</f>
        <v>11.5991265295386</v>
      </c>
    </row>
    <row r="883" ht="16" customHeight="1">
      <c r="A883" t="s" s="2">
        <v>1312</v>
      </c>
      <c r="B883" t="s" s="6">
        <v>1313</v>
      </c>
      <c r="C883" t="s" s="6">
        <v>1314</v>
      </c>
      <c r="D883" t="s" s="6">
        <v>712</v>
      </c>
      <c r="E883" t="s" s="6">
        <v>1315</v>
      </c>
      <c r="F883" s="7">
        <v>100</v>
      </c>
      <c r="G883" s="8">
        <v>2042.74</v>
      </c>
      <c r="H883" s="8">
        <f>G883*1.17</f>
        <v>2390.0058</v>
      </c>
      <c r="I883" s="9">
        <f>H883*0.9354126</f>
        <v>2235.641539393080</v>
      </c>
      <c r="J883" s="7">
        <f>I883/F883</f>
        <v>22.3564153939308</v>
      </c>
    </row>
    <row r="884" ht="16" customHeight="1">
      <c r="A884" t="s" s="2">
        <v>10</v>
      </c>
      <c r="B884" t="s" s="6">
        <v>1313</v>
      </c>
      <c r="C884" t="s" s="6">
        <v>1316</v>
      </c>
      <c r="D884" t="s" s="6">
        <v>476</v>
      </c>
      <c r="E884" t="s" s="6">
        <v>44</v>
      </c>
      <c r="F884" s="7">
        <v>800</v>
      </c>
      <c r="G884" s="8">
        <v>5059.83</v>
      </c>
      <c r="H884" s="8">
        <f>G884*1.17</f>
        <v>5920.001099999999</v>
      </c>
      <c r="I884" s="9">
        <f>H884*0.9354126</f>
        <v>5537.643620953860</v>
      </c>
      <c r="J884" s="7">
        <f>I884/F884</f>
        <v>6.922054526192325</v>
      </c>
    </row>
    <row r="885" ht="16" customHeight="1">
      <c r="A885" t="s" s="2">
        <v>10</v>
      </c>
      <c r="B885" t="s" s="6">
        <v>1313</v>
      </c>
      <c r="C885" t="s" s="6">
        <v>1317</v>
      </c>
      <c r="D885" t="s" s="6">
        <v>154</v>
      </c>
      <c r="E885" t="s" s="6">
        <v>1318</v>
      </c>
      <c r="F885" s="7">
        <v>400</v>
      </c>
      <c r="G885" s="8">
        <v>7863.25</v>
      </c>
      <c r="H885" s="8">
        <f>G885*1.17</f>
        <v>9200.002499999999</v>
      </c>
      <c r="I885" s="9">
        <f>H885*0.9354126</f>
        <v>8605.798258531499</v>
      </c>
      <c r="J885" s="7">
        <f>I885/F885</f>
        <v>21.51449564632875</v>
      </c>
    </row>
    <row r="886" ht="16" customHeight="1">
      <c r="A886" t="s" s="2">
        <v>15</v>
      </c>
      <c r="B886" t="s" s="6">
        <v>1313</v>
      </c>
      <c r="C886" t="s" s="6">
        <v>1319</v>
      </c>
      <c r="D886" t="s" s="6">
        <v>1320</v>
      </c>
      <c r="E886" t="s" s="6">
        <v>521</v>
      </c>
      <c r="F886" s="7">
        <v>30</v>
      </c>
      <c r="G886" s="8">
        <v>341.03</v>
      </c>
      <c r="H886" s="8">
        <f>G886*1.17</f>
        <v>399.0051</v>
      </c>
      <c r="I886" s="9">
        <f>H886*0.9354126</f>
        <v>373.234398004260</v>
      </c>
      <c r="J886" s="7">
        <f>I886/F886</f>
        <v>12.441146600142</v>
      </c>
    </row>
    <row r="887" ht="16" customHeight="1">
      <c r="A887" t="s" s="2">
        <v>10</v>
      </c>
      <c r="B887" t="s" s="6">
        <v>1313</v>
      </c>
      <c r="C887" t="s" s="6">
        <v>1317</v>
      </c>
      <c r="D887" t="s" s="6">
        <v>154</v>
      </c>
      <c r="E887" t="s" s="6">
        <v>1318</v>
      </c>
      <c r="F887" s="7">
        <v>400</v>
      </c>
      <c r="G887" s="8">
        <v>7863.25</v>
      </c>
      <c r="H887" s="8">
        <f>G887*1.17</f>
        <v>9200.002499999999</v>
      </c>
      <c r="I887" s="9">
        <f>H887*0.9354126</f>
        <v>8605.798258531499</v>
      </c>
      <c r="J887" s="7">
        <f>I887/F887</f>
        <v>21.51449564632875</v>
      </c>
    </row>
    <row r="888" ht="16" customHeight="1">
      <c r="A888" t="s" s="2">
        <v>10</v>
      </c>
      <c r="B888" t="s" s="6">
        <v>1313</v>
      </c>
      <c r="C888" t="s" s="6">
        <v>1317</v>
      </c>
      <c r="D888" t="s" s="6">
        <v>154</v>
      </c>
      <c r="E888" t="s" s="6">
        <v>1318</v>
      </c>
      <c r="F888" s="7">
        <v>600</v>
      </c>
      <c r="G888" s="8">
        <v>11794.87</v>
      </c>
      <c r="H888" s="8">
        <f>G888*1.17</f>
        <v>13799.9979</v>
      </c>
      <c r="I888" s="9">
        <f>H888*0.9354126</f>
        <v>12908.691915633541</v>
      </c>
      <c r="J888" s="7">
        <f>I888/F888</f>
        <v>21.5144865260559</v>
      </c>
    </row>
    <row r="889" ht="16" customHeight="1">
      <c r="A889" t="s" s="2">
        <v>10</v>
      </c>
      <c r="B889" t="s" s="6">
        <v>1313</v>
      </c>
      <c r="C889" t="s" s="6">
        <v>1316</v>
      </c>
      <c r="D889" t="s" s="6">
        <v>476</v>
      </c>
      <c r="E889" t="s" s="6">
        <v>44</v>
      </c>
      <c r="F889" s="7">
        <v>800</v>
      </c>
      <c r="G889" s="8">
        <v>5059.83</v>
      </c>
      <c r="H889" s="8">
        <f>G889*1.17</f>
        <v>5920.001099999999</v>
      </c>
      <c r="I889" s="9">
        <f>H889*0.9354126</f>
        <v>5537.643620953860</v>
      </c>
      <c r="J889" s="7">
        <f>I889/F889</f>
        <v>6.922054526192325</v>
      </c>
    </row>
    <row r="890" ht="16" customHeight="1">
      <c r="A890" t="s" s="2">
        <v>10</v>
      </c>
      <c r="B890" t="s" s="6">
        <v>1313</v>
      </c>
      <c r="C890" t="s" s="6">
        <v>520</v>
      </c>
      <c r="D890" t="s" s="6">
        <v>420</v>
      </c>
      <c r="E890" t="s" s="6">
        <v>14</v>
      </c>
      <c r="F890" s="7">
        <v>100</v>
      </c>
      <c r="G890" s="8">
        <v>1059.83</v>
      </c>
      <c r="H890" s="8">
        <f>G890*1.17</f>
        <v>1240.0011</v>
      </c>
      <c r="I890" s="9">
        <f>H890*0.9354126</f>
        <v>1159.912652953860</v>
      </c>
      <c r="J890" s="7">
        <f>I890/F890</f>
        <v>11.5991265295386</v>
      </c>
    </row>
    <row r="891" ht="16" customHeight="1">
      <c r="A891" t="s" s="2">
        <v>15</v>
      </c>
      <c r="B891" t="s" s="6">
        <v>1321</v>
      </c>
      <c r="C891" t="s" s="6">
        <v>1322</v>
      </c>
      <c r="D891" t="s" s="6">
        <v>468</v>
      </c>
      <c r="E891" t="s" s="6">
        <v>253</v>
      </c>
      <c r="F891" s="7">
        <v>200</v>
      </c>
      <c r="G891" s="8">
        <v>2948.72</v>
      </c>
      <c r="H891" s="8">
        <f>G891*1.17</f>
        <v>3450.002399999999</v>
      </c>
      <c r="I891" s="9">
        <f>H891*0.9354126</f>
        <v>3227.175714990240</v>
      </c>
      <c r="J891" s="7">
        <f>I891/F891</f>
        <v>16.1358785749512</v>
      </c>
    </row>
    <row r="892" ht="16" customHeight="1">
      <c r="A892" t="s" s="2">
        <v>545</v>
      </c>
      <c r="B892" t="s" s="6">
        <v>1321</v>
      </c>
      <c r="C892" t="s" s="6">
        <v>546</v>
      </c>
      <c r="D892" t="s" s="6">
        <v>558</v>
      </c>
      <c r="E892" t="s" s="6">
        <v>548</v>
      </c>
      <c r="F892" s="7">
        <v>1200</v>
      </c>
      <c r="G892" s="8">
        <v>48307.69</v>
      </c>
      <c r="H892" s="8">
        <f>G892*1.17</f>
        <v>56519.9973</v>
      </c>
      <c r="I892" s="9">
        <f>H892*0.9354126</f>
        <v>52869.517626385983</v>
      </c>
      <c r="J892" s="7">
        <f>I892/F892</f>
        <v>44.05793135532165</v>
      </c>
    </row>
    <row r="893" ht="16" customHeight="1">
      <c r="A893" t="s" s="2">
        <v>81</v>
      </c>
      <c r="B893" t="s" s="6">
        <v>1321</v>
      </c>
      <c r="C893" t="s" s="6">
        <v>1323</v>
      </c>
      <c r="D893" t="s" s="6">
        <v>1324</v>
      </c>
      <c r="E893" t="s" s="6">
        <v>662</v>
      </c>
      <c r="F893" s="7">
        <v>900</v>
      </c>
      <c r="G893" s="8">
        <v>10753.85</v>
      </c>
      <c r="H893" s="8">
        <f>G893*1.17</f>
        <v>12582.0045</v>
      </c>
      <c r="I893" s="9">
        <f>H893*0.9354126</f>
        <v>11769.3655425567</v>
      </c>
      <c r="J893" s="7">
        <f>I893/F893</f>
        <v>13.077072825063</v>
      </c>
    </row>
    <row r="894" ht="16" customHeight="1">
      <c r="A894" t="s" s="14">
        <v>655</v>
      </c>
      <c r="B894" t="s" s="6">
        <v>1321</v>
      </c>
      <c r="C894" t="s" s="6">
        <v>1325</v>
      </c>
      <c r="D894" t="s" s="6">
        <v>1326</v>
      </c>
      <c r="E894" t="s" s="6">
        <v>1327</v>
      </c>
      <c r="F894" s="7">
        <v>1600</v>
      </c>
      <c r="G894" s="8">
        <v>24683.76</v>
      </c>
      <c r="H894" s="8">
        <f>G894*1.17</f>
        <v>28879.999199999995</v>
      </c>
      <c r="I894" s="9">
        <f>H894*0.9354126</f>
        <v>27014.715139669916</v>
      </c>
      <c r="J894" s="7">
        <f>I894/F894</f>
        <v>16.8841969622937</v>
      </c>
    </row>
    <row r="895" ht="16" customHeight="1">
      <c r="A895" t="s" s="2">
        <v>545</v>
      </c>
      <c r="B895" t="s" s="6">
        <v>1321</v>
      </c>
      <c r="C895" t="s" s="6">
        <v>546</v>
      </c>
      <c r="D895" t="s" s="6">
        <v>558</v>
      </c>
      <c r="E895" t="s" s="6">
        <v>548</v>
      </c>
      <c r="F895" s="7">
        <v>-360</v>
      </c>
      <c r="G895" s="8">
        <v>-98.45999999999999</v>
      </c>
      <c r="H895" s="8">
        <f>G895*1.17</f>
        <v>-115.1982</v>
      </c>
      <c r="I895" s="9">
        <f>H895*0.9354126</f>
        <v>-107.757847777320</v>
      </c>
      <c r="J895" s="7">
        <f>I895/F895</f>
        <v>0.299327354937</v>
      </c>
    </row>
    <row r="896" ht="16" customHeight="1">
      <c r="A896" t="s" s="2">
        <v>289</v>
      </c>
      <c r="B896" t="s" s="6">
        <v>1321</v>
      </c>
      <c r="C896" t="s" s="6">
        <v>290</v>
      </c>
      <c r="D896" t="s" s="6">
        <v>1328</v>
      </c>
      <c r="E896" t="s" s="6">
        <v>24</v>
      </c>
      <c r="F896" s="7">
        <v>50</v>
      </c>
      <c r="G896" s="8">
        <v>591.88</v>
      </c>
      <c r="H896" s="8">
        <f>G896*1.17</f>
        <v>692.4996</v>
      </c>
      <c r="I896" s="9">
        <f>H896*0.9354126</f>
        <v>647.772851334960</v>
      </c>
      <c r="J896" s="7">
        <f>I896/F896</f>
        <v>12.9554570266992</v>
      </c>
    </row>
    <row r="897" ht="16" customHeight="1">
      <c r="A897" t="s" s="14">
        <v>655</v>
      </c>
      <c r="B897" t="s" s="6">
        <v>1321</v>
      </c>
      <c r="C897" t="s" s="6">
        <v>1329</v>
      </c>
      <c r="D897" t="s" s="6">
        <v>1326</v>
      </c>
      <c r="E897" t="s" s="6">
        <v>1327</v>
      </c>
      <c r="F897" s="7">
        <v>1200</v>
      </c>
      <c r="G897" s="8">
        <v>18512.82</v>
      </c>
      <c r="H897" s="8">
        <f>G897*1.17</f>
        <v>21659.9994</v>
      </c>
      <c r="I897" s="9">
        <f>H897*0.9354126</f>
        <v>20261.036354752439</v>
      </c>
      <c r="J897" s="7">
        <f>I897/F897</f>
        <v>16.8841969622937</v>
      </c>
    </row>
    <row r="898" ht="16" customHeight="1">
      <c r="A898" t="s" s="2">
        <v>81</v>
      </c>
      <c r="B898" t="s" s="6">
        <v>1321</v>
      </c>
      <c r="C898" t="s" s="6">
        <v>1323</v>
      </c>
      <c r="D898" t="s" s="6">
        <v>1324</v>
      </c>
      <c r="E898" t="s" s="6">
        <v>662</v>
      </c>
      <c r="F898" s="7">
        <v>900</v>
      </c>
      <c r="G898" s="8">
        <v>10753.85</v>
      </c>
      <c r="H898" s="8">
        <f>G898*1.17</f>
        <v>12582.0045</v>
      </c>
      <c r="I898" s="9">
        <f>H898*0.9354126</f>
        <v>11769.3655425567</v>
      </c>
      <c r="J898" s="7">
        <f>I898/F898</f>
        <v>13.077072825063</v>
      </c>
    </row>
    <row r="899" ht="16" customHeight="1">
      <c r="A899" t="s" s="2">
        <v>10</v>
      </c>
      <c r="B899" t="s" s="6">
        <v>1321</v>
      </c>
      <c r="C899" t="s" s="6">
        <v>1317</v>
      </c>
      <c r="D899" t="s" s="6">
        <v>154</v>
      </c>
      <c r="E899" t="s" s="6">
        <v>1318</v>
      </c>
      <c r="F899" s="7">
        <v>1000</v>
      </c>
      <c r="G899" s="8">
        <v>24401.71</v>
      </c>
      <c r="H899" s="8">
        <f>G899*1.17</f>
        <v>28550.0007</v>
      </c>
      <c r="I899" s="9">
        <f>H899*0.9354126</f>
        <v>26706.030384788817</v>
      </c>
      <c r="J899" s="7">
        <f>I899/F899</f>
        <v>26.70603038478882</v>
      </c>
    </row>
    <row r="900" ht="16" customHeight="1">
      <c r="A900" t="s" s="2">
        <v>15</v>
      </c>
      <c r="B900" t="s" s="6">
        <v>1321</v>
      </c>
      <c r="C900" t="s" s="6">
        <v>1322</v>
      </c>
      <c r="D900" t="s" s="6">
        <v>468</v>
      </c>
      <c r="E900" t="s" s="6">
        <v>253</v>
      </c>
      <c r="F900" s="7">
        <v>200</v>
      </c>
      <c r="G900" s="8">
        <v>2948.72</v>
      </c>
      <c r="H900" s="8">
        <f>G900*1.17</f>
        <v>3450.002399999999</v>
      </c>
      <c r="I900" s="9">
        <f>H900*0.9354126</f>
        <v>3227.175714990240</v>
      </c>
      <c r="J900" s="7">
        <f>I900/F900</f>
        <v>16.1358785749512</v>
      </c>
    </row>
    <row r="901" ht="16" customHeight="1">
      <c r="A901" t="s" s="2">
        <v>10</v>
      </c>
      <c r="B901" t="s" s="6">
        <v>1321</v>
      </c>
      <c r="C901" t="s" s="6">
        <v>1317</v>
      </c>
      <c r="D901" t="s" s="6">
        <v>154</v>
      </c>
      <c r="E901" t="s" s="6">
        <v>1318</v>
      </c>
      <c r="F901" s="7">
        <v>1000</v>
      </c>
      <c r="G901" s="8">
        <v>24401.71</v>
      </c>
      <c r="H901" s="8">
        <f>G901*1.17</f>
        <v>28550.0007</v>
      </c>
      <c r="I901" s="9">
        <f>H901*0.9354126</f>
        <v>26706.030384788817</v>
      </c>
      <c r="J901" s="7">
        <f>I901/F901</f>
        <v>26.70603038478882</v>
      </c>
    </row>
    <row r="902" ht="16" customHeight="1">
      <c r="A902" t="s" s="14">
        <v>655</v>
      </c>
      <c r="B902" t="s" s="6">
        <v>1321</v>
      </c>
      <c r="C902" t="s" s="6">
        <v>1329</v>
      </c>
      <c r="D902" t="s" s="6">
        <v>1326</v>
      </c>
      <c r="E902" t="s" s="6">
        <v>1327</v>
      </c>
      <c r="F902" s="7">
        <v>2400</v>
      </c>
      <c r="G902" s="8">
        <v>37025.64</v>
      </c>
      <c r="H902" s="8">
        <f>G902*1.17</f>
        <v>43319.998799999994</v>
      </c>
      <c r="I902" s="9">
        <f>H902*0.9354126</f>
        <v>40522.072709504879</v>
      </c>
      <c r="J902" s="7">
        <f>I902/F902</f>
        <v>16.8841969622937</v>
      </c>
    </row>
    <row r="903" ht="16" customHeight="1">
      <c r="A903" t="s" s="2">
        <v>20</v>
      </c>
      <c r="B903" t="s" s="6">
        <v>1321</v>
      </c>
      <c r="C903" t="s" s="6">
        <v>22</v>
      </c>
      <c r="D903" t="s" s="6">
        <v>549</v>
      </c>
      <c r="E903" t="s" s="6">
        <v>24</v>
      </c>
      <c r="F903" s="7">
        <v>400</v>
      </c>
      <c r="G903" s="8">
        <v>8683.76</v>
      </c>
      <c r="H903" s="8">
        <f>G903*1.17</f>
        <v>10159.9992</v>
      </c>
      <c r="I903" s="9">
        <f>H903*0.9354126</f>
        <v>9503.791267669920</v>
      </c>
      <c r="J903" s="7">
        <f>I903/F903</f>
        <v>23.7594781691748</v>
      </c>
    </row>
    <row r="904" ht="16" customHeight="1">
      <c r="A904" t="s" s="2">
        <v>10</v>
      </c>
      <c r="B904" t="s" s="6">
        <v>1321</v>
      </c>
      <c r="C904" t="s" s="6">
        <v>1317</v>
      </c>
      <c r="D904" t="s" s="6">
        <v>154</v>
      </c>
      <c r="E904" t="s" s="6">
        <v>1318</v>
      </c>
      <c r="F904" s="7">
        <v>1000</v>
      </c>
      <c r="G904" s="8">
        <v>24401.71</v>
      </c>
      <c r="H904" s="8">
        <f>G904*1.17</f>
        <v>28550.0007</v>
      </c>
      <c r="I904" s="9">
        <f>H904*0.9354126</f>
        <v>26706.030384788817</v>
      </c>
      <c r="J904" s="7">
        <f>I904/F904</f>
        <v>26.70603038478882</v>
      </c>
    </row>
    <row r="905" ht="16" customHeight="1">
      <c r="A905" t="s" s="2">
        <v>81</v>
      </c>
      <c r="B905" t="s" s="6">
        <v>1321</v>
      </c>
      <c r="C905" t="s" s="6">
        <v>1323</v>
      </c>
      <c r="D905" t="s" s="6">
        <v>1324</v>
      </c>
      <c r="E905" t="s" s="6">
        <v>662</v>
      </c>
      <c r="F905" s="7">
        <v>900</v>
      </c>
      <c r="G905" s="8">
        <v>10753.85</v>
      </c>
      <c r="H905" s="8">
        <f>G905*1.17</f>
        <v>12582.0045</v>
      </c>
      <c r="I905" s="9">
        <f>H905*0.9354126</f>
        <v>11769.3655425567</v>
      </c>
      <c r="J905" s="7">
        <f>I905/F905</f>
        <v>13.077072825063</v>
      </c>
    </row>
    <row r="906" ht="16" customHeight="1">
      <c r="A906" t="s" s="2">
        <v>545</v>
      </c>
      <c r="B906" t="s" s="6">
        <v>1321</v>
      </c>
      <c r="C906" t="s" s="6">
        <v>546</v>
      </c>
      <c r="D906" t="s" s="6">
        <v>558</v>
      </c>
      <c r="E906" t="s" s="6">
        <v>548</v>
      </c>
      <c r="F906" s="7">
        <v>600</v>
      </c>
      <c r="G906" s="8">
        <v>24153.85</v>
      </c>
      <c r="H906" s="8">
        <f>G906*1.17</f>
        <v>28260.0045</v>
      </c>
      <c r="I906" s="9">
        <f>H906*0.9354126</f>
        <v>26434.7642853567</v>
      </c>
      <c r="J906" s="7">
        <f>I906/F906</f>
        <v>44.0579404755945</v>
      </c>
    </row>
    <row r="907" ht="16" customHeight="1">
      <c r="A907" t="s" s="2">
        <v>10</v>
      </c>
      <c r="B907" t="s" s="6">
        <v>11</v>
      </c>
      <c r="C907" t="s" s="6">
        <v>1330</v>
      </c>
      <c r="D907" t="s" s="6">
        <v>1331</v>
      </c>
      <c r="E907" t="s" s="6">
        <v>1332</v>
      </c>
      <c r="F907" s="7">
        <v>3995</v>
      </c>
      <c r="G907" s="8">
        <v>26052.86</v>
      </c>
      <c r="H907" s="8">
        <f>G907*1.17</f>
        <v>30481.8462</v>
      </c>
      <c r="I907" s="9">
        <f>H907*0.9354126</f>
        <v>28513.103006742120</v>
      </c>
      <c r="J907" s="7">
        <f>I907/F907</f>
        <v>7.137197248245838</v>
      </c>
    </row>
    <row r="908" ht="16" customHeight="1">
      <c r="A908" t="s" s="14">
        <v>655</v>
      </c>
      <c r="B908" t="s" s="6">
        <v>11</v>
      </c>
      <c r="C908" t="s" s="6">
        <v>1329</v>
      </c>
      <c r="D908" t="s" s="6">
        <v>1326</v>
      </c>
      <c r="E908" t="s" s="6">
        <v>1327</v>
      </c>
      <c r="F908" s="7">
        <v>1600</v>
      </c>
      <c r="G908" s="8">
        <v>24711.11</v>
      </c>
      <c r="H908" s="8">
        <f>G908*1.17</f>
        <v>28911.9987</v>
      </c>
      <c r="I908" s="9">
        <f>H908*0.9354126</f>
        <v>27044.647875163620</v>
      </c>
      <c r="J908" s="7">
        <f>I908/F908</f>
        <v>16.90290492197726</v>
      </c>
    </row>
    <row r="909" ht="16" customHeight="1">
      <c r="A909" t="s" s="2">
        <v>81</v>
      </c>
      <c r="B909" t="s" s="6">
        <v>11</v>
      </c>
      <c r="C909" t="s" s="6">
        <v>1333</v>
      </c>
      <c r="D909" t="s" s="6">
        <v>399</v>
      </c>
      <c r="E909" t="s" s="6">
        <v>662</v>
      </c>
      <c r="F909" s="7">
        <v>500</v>
      </c>
      <c r="G909" s="8">
        <v>4235.04</v>
      </c>
      <c r="H909" s="8">
        <f>G909*1.17</f>
        <v>4954.9968</v>
      </c>
      <c r="I909" s="9">
        <f>H909*0.9354126</f>
        <v>4634.966439679680</v>
      </c>
      <c r="J909" s="7">
        <f>I909/F909</f>
        <v>9.269932879359359</v>
      </c>
    </row>
    <row r="910" ht="16" customHeight="1">
      <c r="A910" t="s" s="2">
        <v>1334</v>
      </c>
      <c r="B910" t="s" s="6">
        <v>1335</v>
      </c>
      <c r="C910" t="s" s="6">
        <v>1336</v>
      </c>
      <c r="D910" t="s" s="6">
        <v>1337</v>
      </c>
      <c r="E910" t="s" s="6">
        <v>1338</v>
      </c>
      <c r="F910" s="7">
        <v>200</v>
      </c>
      <c r="G910" s="8">
        <v>461.54</v>
      </c>
      <c r="H910" s="8">
        <f>G910*1.17</f>
        <v>540.0018</v>
      </c>
      <c r="I910" s="9">
        <f>H910*0.9354126</f>
        <v>505.124487742680</v>
      </c>
      <c r="J910" s="7">
        <f>I910/F910</f>
        <v>2.5256224387134</v>
      </c>
    </row>
    <row r="911" ht="16" customHeight="1">
      <c r="A911" t="s" s="2">
        <v>81</v>
      </c>
      <c r="B911" t="s" s="6">
        <v>1335</v>
      </c>
      <c r="C911" t="s" s="6">
        <v>1333</v>
      </c>
      <c r="D911" t="s" s="6">
        <v>399</v>
      </c>
      <c r="E911" t="s" s="6">
        <v>662</v>
      </c>
      <c r="F911" s="7">
        <v>1000</v>
      </c>
      <c r="G911" s="8">
        <v>8470.09</v>
      </c>
      <c r="H911" s="8">
        <f>G911*1.17</f>
        <v>9910.005299999999</v>
      </c>
      <c r="I911" s="9">
        <f>H911*0.9354126</f>
        <v>9269.943823686779</v>
      </c>
      <c r="J911" s="7">
        <f>I911/F911</f>
        <v>9.269943823686779</v>
      </c>
    </row>
    <row r="912" ht="16" customHeight="1">
      <c r="A912" t="s" s="2">
        <v>1339</v>
      </c>
      <c r="B912" t="s" s="6">
        <v>1335</v>
      </c>
      <c r="C912" t="s" s="6">
        <v>1340</v>
      </c>
      <c r="D912" t="s" s="6">
        <v>331</v>
      </c>
      <c r="E912" t="s" s="6">
        <v>1341</v>
      </c>
      <c r="F912" s="7">
        <v>480</v>
      </c>
      <c r="G912" s="8">
        <v>9189.74</v>
      </c>
      <c r="H912" s="8">
        <f>G912*1.17</f>
        <v>10751.9958</v>
      </c>
      <c r="I912" s="9">
        <f>H912*0.9354126</f>
        <v>10057.552346467079</v>
      </c>
      <c r="J912" s="7">
        <f>I912/F912</f>
        <v>20.95323405513975</v>
      </c>
    </row>
    <row r="913" ht="16" customHeight="1">
      <c r="A913" t="s" s="2">
        <v>191</v>
      </c>
      <c r="B913" t="s" s="6">
        <v>1335</v>
      </c>
      <c r="C913" t="s" s="6">
        <v>1342</v>
      </c>
      <c r="D913" t="s" s="6">
        <v>780</v>
      </c>
      <c r="E913" t="s" s="6">
        <v>1343</v>
      </c>
      <c r="F913" s="7">
        <v>240</v>
      </c>
      <c r="G913" s="8">
        <v>2123.08</v>
      </c>
      <c r="H913" s="8">
        <f>G913*1.17</f>
        <v>2484.0036</v>
      </c>
      <c r="I913" s="9">
        <f>H913*0.9354126</f>
        <v>2323.568265885360</v>
      </c>
      <c r="J913" s="7">
        <f>I913/F913</f>
        <v>9.681534441188999</v>
      </c>
    </row>
    <row r="914" ht="16" customHeight="1">
      <c r="A914" t="s" s="2">
        <v>1344</v>
      </c>
      <c r="B914" t="s" s="6">
        <v>1335</v>
      </c>
      <c r="C914" t="s" s="6">
        <v>1345</v>
      </c>
      <c r="D914" t="s" s="6">
        <v>1346</v>
      </c>
      <c r="E914" t="s" s="6">
        <v>1347</v>
      </c>
      <c r="F914" s="7">
        <v>400</v>
      </c>
      <c r="G914" s="8">
        <v>6895.73</v>
      </c>
      <c r="H914" s="8">
        <f>G914*1.17</f>
        <v>8068.004099999999</v>
      </c>
      <c r="I914" s="9">
        <f>H914*0.9354126</f>
        <v>7546.912691991660</v>
      </c>
      <c r="J914" s="7">
        <f>I914/F914</f>
        <v>18.86728172997915</v>
      </c>
    </row>
    <row r="915" ht="16" customHeight="1">
      <c r="A915" t="s" s="2">
        <v>1348</v>
      </c>
      <c r="B915" t="s" s="6">
        <v>1335</v>
      </c>
      <c r="C915" t="s" s="6">
        <v>1349</v>
      </c>
      <c r="D915" t="s" s="6">
        <v>676</v>
      </c>
      <c r="E915" t="s" s="6">
        <v>740</v>
      </c>
      <c r="F915" s="7">
        <v>100</v>
      </c>
      <c r="G915" s="8">
        <v>2447.01</v>
      </c>
      <c r="H915" s="8">
        <f>G915*1.17</f>
        <v>2863.0017</v>
      </c>
      <c r="I915" s="9">
        <f>H915*0.9354126</f>
        <v>2678.087864001420</v>
      </c>
      <c r="J915" s="7">
        <f>I915/F915</f>
        <v>26.7808786400142</v>
      </c>
    </row>
    <row r="916" ht="16" customHeight="1">
      <c r="A916" t="s" s="2">
        <v>1350</v>
      </c>
      <c r="B916" t="s" s="6">
        <v>1335</v>
      </c>
      <c r="C916" t="s" s="6">
        <v>1351</v>
      </c>
      <c r="D916" t="s" s="6">
        <v>1352</v>
      </c>
      <c r="E916" t="s" s="6">
        <v>1353</v>
      </c>
      <c r="F916" s="7">
        <v>200</v>
      </c>
      <c r="G916" s="8">
        <v>4736.75</v>
      </c>
      <c r="H916" s="8">
        <f>G916*1.17</f>
        <v>5541.997499999999</v>
      </c>
      <c r="I916" s="9">
        <f>H916*0.9354126</f>
        <v>5184.0542906685</v>
      </c>
      <c r="J916" s="7">
        <f>I916/F916</f>
        <v>25.9202714533425</v>
      </c>
    </row>
    <row r="917" ht="16" customHeight="1">
      <c r="A917" t="s" s="2">
        <v>1354</v>
      </c>
      <c r="B917" t="s" s="6">
        <v>1335</v>
      </c>
      <c r="C917" t="s" s="6">
        <v>1355</v>
      </c>
      <c r="D917" t="s" s="6">
        <v>1356</v>
      </c>
      <c r="E917" t="s" s="6">
        <v>890</v>
      </c>
      <c r="F917" s="7">
        <v>20</v>
      </c>
      <c r="G917" s="8">
        <v>932.14</v>
      </c>
      <c r="H917" s="8">
        <f>G917*1.17</f>
        <v>1090.6038</v>
      </c>
      <c r="I917" s="9">
        <f>H917*0.9354126</f>
        <v>1020.164536127880</v>
      </c>
      <c r="J917" s="7">
        <f>I917/F917</f>
        <v>51.008226806394</v>
      </c>
    </row>
    <row r="918" ht="16" customHeight="1">
      <c r="A918" t="s" s="2">
        <v>1357</v>
      </c>
      <c r="B918" t="s" s="6">
        <v>1335</v>
      </c>
      <c r="C918" t="s" s="6">
        <v>1358</v>
      </c>
      <c r="D918" t="s" s="6">
        <v>154</v>
      </c>
      <c r="E918" t="s" s="6">
        <v>1359</v>
      </c>
      <c r="F918" s="7">
        <v>1200</v>
      </c>
      <c r="G918" s="8">
        <v>25364.1</v>
      </c>
      <c r="H918" s="8">
        <f>G918*1.17</f>
        <v>29675.997</v>
      </c>
      <c r="I918" s="9">
        <f>H918*0.9354126</f>
        <v>27759.3015113622</v>
      </c>
      <c r="J918" s="7">
        <f>I918/F918</f>
        <v>23.1327512594685</v>
      </c>
    </row>
    <row r="919" ht="16" customHeight="1">
      <c r="A919" t="s" s="2">
        <v>530</v>
      </c>
      <c r="B919" t="s" s="6">
        <v>1335</v>
      </c>
      <c r="C919" t="s" s="6">
        <v>531</v>
      </c>
      <c r="D919" t="s" s="6">
        <v>206</v>
      </c>
      <c r="E919" t="s" s="6">
        <v>532</v>
      </c>
      <c r="F919" s="7">
        <v>1000</v>
      </c>
      <c r="G919" s="8">
        <v>22162.39</v>
      </c>
      <c r="H919" s="8">
        <f>G919*1.17</f>
        <v>25929.9963</v>
      </c>
      <c r="I919" s="9">
        <f>H919*0.9354126</f>
        <v>24255.245256973380</v>
      </c>
      <c r="J919" s="7">
        <f>I919/F919</f>
        <v>24.25524525697338</v>
      </c>
    </row>
    <row r="920" ht="16" customHeight="1">
      <c r="A920" t="s" s="2">
        <v>191</v>
      </c>
      <c r="B920" t="s" s="6">
        <v>1335</v>
      </c>
      <c r="C920" t="s" s="6">
        <v>1342</v>
      </c>
      <c r="D920" t="s" s="6">
        <v>780</v>
      </c>
      <c r="E920" t="s" s="6">
        <v>1343</v>
      </c>
      <c r="F920" s="7">
        <v>240</v>
      </c>
      <c r="G920" s="8">
        <v>2123.08</v>
      </c>
      <c r="H920" s="8">
        <f>G920*1.17</f>
        <v>2484.0036</v>
      </c>
      <c r="I920" s="9">
        <f>H920*0.9354126</f>
        <v>2323.568265885360</v>
      </c>
      <c r="J920" s="7">
        <f>I920/F920</f>
        <v>9.681534441188999</v>
      </c>
    </row>
    <row r="921" ht="16" customHeight="1">
      <c r="A921" t="s" s="2">
        <v>81</v>
      </c>
      <c r="B921" t="s" s="6">
        <v>1335</v>
      </c>
      <c r="C921" t="s" s="6">
        <v>933</v>
      </c>
      <c r="D921" t="s" s="6">
        <v>934</v>
      </c>
      <c r="E921" t="s" s="6">
        <v>1360</v>
      </c>
      <c r="F921" s="7">
        <v>1200</v>
      </c>
      <c r="G921" s="8">
        <v>27405.13</v>
      </c>
      <c r="H921" s="8">
        <f>G921*1.17</f>
        <v>32064.0021</v>
      </c>
      <c r="I921" s="9">
        <f>H921*0.9354126</f>
        <v>29993.071570766460</v>
      </c>
      <c r="J921" s="7">
        <f>I921/F921</f>
        <v>24.99422630897205</v>
      </c>
    </row>
    <row r="922" ht="16" customHeight="1">
      <c r="A922" t="s" s="2">
        <v>402</v>
      </c>
      <c r="B922" t="s" s="6">
        <v>1335</v>
      </c>
      <c r="C922" t="s" s="6">
        <v>505</v>
      </c>
      <c r="D922" t="s" s="6">
        <v>13</v>
      </c>
      <c r="E922" t="s" s="6">
        <v>402</v>
      </c>
      <c r="F922" s="7">
        <v>2400</v>
      </c>
      <c r="G922" s="8">
        <v>23241.03</v>
      </c>
      <c r="H922" s="8">
        <f>G922*1.17</f>
        <v>27192.0051</v>
      </c>
      <c r="I922" s="9">
        <f>H922*0.9354126</f>
        <v>25435.744189804260</v>
      </c>
      <c r="J922" s="7">
        <f>I922/F922</f>
        <v>10.59822674575178</v>
      </c>
    </row>
    <row r="923" ht="16" customHeight="1">
      <c r="A923" t="s" s="2">
        <v>198</v>
      </c>
      <c r="B923" t="s" s="6">
        <v>1335</v>
      </c>
      <c r="C923" t="s" s="6">
        <v>441</v>
      </c>
      <c r="D923" t="s" s="6">
        <v>476</v>
      </c>
      <c r="E923" t="s" s="6">
        <v>402</v>
      </c>
      <c r="F923" s="7">
        <v>1000</v>
      </c>
      <c r="G923" s="8">
        <v>1153.85</v>
      </c>
      <c r="H923" s="8">
        <f>G923*1.17</f>
        <v>1350.0045</v>
      </c>
      <c r="I923" s="9">
        <f>H923*0.9354126</f>
        <v>1262.8112193567</v>
      </c>
      <c r="J923" s="7">
        <f>I923/F923</f>
        <v>1.2628112193567</v>
      </c>
    </row>
    <row r="924" ht="16" customHeight="1">
      <c r="A924" t="s" s="2">
        <v>204</v>
      </c>
      <c r="B924" t="s" s="6">
        <v>1335</v>
      </c>
      <c r="C924" t="s" s="6">
        <v>1361</v>
      </c>
      <c r="D924" t="s" s="6">
        <v>1362</v>
      </c>
      <c r="E924" t="s" s="6">
        <v>597</v>
      </c>
      <c r="F924" s="7">
        <v>1200</v>
      </c>
      <c r="G924" s="8">
        <v>14871.79</v>
      </c>
      <c r="H924" s="8">
        <f>G924*1.17</f>
        <v>17399.9943</v>
      </c>
      <c r="I924" s="9">
        <f>H924*0.9354126</f>
        <v>16276.173908148179</v>
      </c>
      <c r="J924" s="7">
        <f>I924/F924</f>
        <v>13.56347825679015</v>
      </c>
    </row>
    <row r="925" ht="16" customHeight="1">
      <c r="A925" t="s" s="2">
        <v>1357</v>
      </c>
      <c r="B925" t="s" s="6">
        <v>1335</v>
      </c>
      <c r="C925" t="s" s="6">
        <v>1358</v>
      </c>
      <c r="D925" t="s" s="6">
        <v>154</v>
      </c>
      <c r="E925" t="s" s="6">
        <v>1359</v>
      </c>
      <c r="F925" s="7">
        <v>600</v>
      </c>
      <c r="G925" s="8">
        <v>12682.05</v>
      </c>
      <c r="H925" s="8">
        <f>G925*1.17</f>
        <v>14837.9985</v>
      </c>
      <c r="I925" s="9">
        <f>H925*0.9354126</f>
        <v>13879.6507556811</v>
      </c>
      <c r="J925" s="7">
        <f>I925/F925</f>
        <v>23.1327512594685</v>
      </c>
    </row>
    <row r="926" ht="16" customHeight="1">
      <c r="A926" t="s" s="14">
        <v>655</v>
      </c>
      <c r="B926" t="s" s="6">
        <v>1335</v>
      </c>
      <c r="C926" t="s" s="6">
        <v>1329</v>
      </c>
      <c r="D926" t="s" s="6">
        <v>1326</v>
      </c>
      <c r="E926" t="s" s="6">
        <v>1327</v>
      </c>
      <c r="F926" s="7">
        <v>800</v>
      </c>
      <c r="G926" s="8">
        <v>12150.43</v>
      </c>
      <c r="H926" s="8">
        <f>G926*1.17</f>
        <v>14216.0031</v>
      </c>
      <c r="I926" s="9">
        <f>H926*0.9354126</f>
        <v>13297.828421379061</v>
      </c>
      <c r="J926" s="7">
        <f>I926/F926</f>
        <v>16.62228552672383</v>
      </c>
    </row>
    <row r="927" ht="16" customHeight="1">
      <c r="A927" t="s" s="2">
        <v>879</v>
      </c>
      <c r="B927" t="s" s="6">
        <v>1335</v>
      </c>
      <c r="C927" t="s" s="6">
        <v>1363</v>
      </c>
      <c r="D927" t="s" s="6">
        <v>1364</v>
      </c>
      <c r="E927" t="s" s="6">
        <v>662</v>
      </c>
      <c r="F927" s="7">
        <v>3000</v>
      </c>
      <c r="G927" s="8">
        <v>14487.18</v>
      </c>
      <c r="H927" s="8">
        <f>G927*1.17</f>
        <v>16950.0006</v>
      </c>
      <c r="I927" s="9">
        <f>H927*0.9354126</f>
        <v>15855.244131247560</v>
      </c>
      <c r="J927" s="7">
        <f>I927/F927</f>
        <v>5.28508137708252</v>
      </c>
    </row>
    <row r="928" ht="16" customHeight="1">
      <c r="A928" t="s" s="2">
        <v>530</v>
      </c>
      <c r="B928" t="s" s="6">
        <v>1335</v>
      </c>
      <c r="C928" t="s" s="6">
        <v>531</v>
      </c>
      <c r="D928" t="s" s="6">
        <v>206</v>
      </c>
      <c r="E928" t="s" s="6">
        <v>532</v>
      </c>
      <c r="F928" s="7">
        <v>800</v>
      </c>
      <c r="G928" s="8">
        <v>17729.91</v>
      </c>
      <c r="H928" s="8">
        <f>G928*1.17</f>
        <v>20743.9947</v>
      </c>
      <c r="I928" s="9">
        <f>H928*0.9354126</f>
        <v>19404.194016713220</v>
      </c>
      <c r="J928" s="7">
        <f>I928/F928</f>
        <v>24.25524252089152</v>
      </c>
    </row>
    <row r="929" ht="16" customHeight="1">
      <c r="A929" t="s" s="2">
        <v>10</v>
      </c>
      <c r="B929" t="s" s="6">
        <v>1335</v>
      </c>
      <c r="C929" t="s" s="6">
        <v>922</v>
      </c>
      <c r="D929" t="s" s="6">
        <v>484</v>
      </c>
      <c r="E929" t="s" s="6">
        <v>923</v>
      </c>
      <c r="F929" s="7">
        <v>1200</v>
      </c>
      <c r="G929" s="8">
        <v>23343.59</v>
      </c>
      <c r="H929" s="8">
        <f>G929*1.17</f>
        <v>27312.0003</v>
      </c>
      <c r="I929" s="9">
        <f>H929*0.9354126</f>
        <v>25547.989211823780</v>
      </c>
      <c r="J929" s="7">
        <f>I929/F929</f>
        <v>21.28999100985315</v>
      </c>
    </row>
    <row r="930" ht="16" customHeight="1">
      <c r="A930" t="s" s="2">
        <v>81</v>
      </c>
      <c r="B930" t="s" s="6">
        <v>1335</v>
      </c>
      <c r="C930" t="s" s="6">
        <v>933</v>
      </c>
      <c r="D930" t="s" s="6">
        <v>934</v>
      </c>
      <c r="E930" t="s" s="6">
        <v>1360</v>
      </c>
      <c r="F930" s="7">
        <v>600</v>
      </c>
      <c r="G930" s="8">
        <v>13702.56</v>
      </c>
      <c r="H930" s="8">
        <f>G930*1.17</f>
        <v>16031.9952</v>
      </c>
      <c r="I930" s="9">
        <f>H930*0.9354126</f>
        <v>14996.530313219519</v>
      </c>
      <c r="J930" s="7">
        <f>I930/F930</f>
        <v>24.9942171886992</v>
      </c>
    </row>
    <row r="931" ht="16" customHeight="1">
      <c r="A931" t="s" s="2">
        <v>15</v>
      </c>
      <c r="B931" t="s" s="6">
        <v>1335</v>
      </c>
      <c r="C931" t="s" s="6">
        <v>1365</v>
      </c>
      <c r="D931" t="s" s="6">
        <v>1366</v>
      </c>
      <c r="E931" t="s" s="6">
        <v>1367</v>
      </c>
      <c r="F931" s="7">
        <v>120</v>
      </c>
      <c r="G931" s="8">
        <v>6769.23</v>
      </c>
      <c r="H931" s="8">
        <f>G931*1.17</f>
        <v>7919.999099999999</v>
      </c>
      <c r="I931" s="9">
        <f>H931*0.9354126</f>
        <v>7408.466950128660</v>
      </c>
      <c r="J931" s="7">
        <f>I931/F931</f>
        <v>61.7372245844055</v>
      </c>
    </row>
    <row r="932" ht="16" customHeight="1">
      <c r="A932" t="s" s="2">
        <v>879</v>
      </c>
      <c r="B932" t="s" s="6">
        <v>1335</v>
      </c>
      <c r="C932" t="s" s="6">
        <v>1363</v>
      </c>
      <c r="D932" t="s" s="6">
        <v>1364</v>
      </c>
      <c r="E932" t="s" s="6">
        <v>662</v>
      </c>
      <c r="F932" s="7">
        <v>3600</v>
      </c>
      <c r="G932" s="8">
        <v>17507.69</v>
      </c>
      <c r="H932" s="8">
        <f>G932*1.17</f>
        <v>20483.9973</v>
      </c>
      <c r="I932" s="9">
        <f>H932*0.9354126</f>
        <v>19160.989172785976</v>
      </c>
      <c r="J932" s="7">
        <f>I932/F932</f>
        <v>5.322496992440549</v>
      </c>
    </row>
    <row r="933" ht="16" customHeight="1">
      <c r="A933" t="s" s="2">
        <v>345</v>
      </c>
      <c r="B933" t="s" s="6">
        <v>1335</v>
      </c>
      <c r="C933" t="s" s="6">
        <v>346</v>
      </c>
      <c r="D933" t="s" s="6">
        <v>162</v>
      </c>
      <c r="E933" t="s" s="6">
        <v>1368</v>
      </c>
      <c r="F933" s="7">
        <v>200</v>
      </c>
      <c r="G933" s="8">
        <v>521.37</v>
      </c>
      <c r="H933" s="8">
        <f>G933*1.17</f>
        <v>610.0029</v>
      </c>
      <c r="I933" s="9">
        <f>H933*0.9354126</f>
        <v>570.604398696540</v>
      </c>
      <c r="J933" s="7">
        <f>I933/F933</f>
        <v>2.8530219934827</v>
      </c>
    </row>
    <row r="934" ht="16" customHeight="1">
      <c r="A934" t="s" s="2">
        <v>20</v>
      </c>
      <c r="B934" t="s" s="6">
        <v>1335</v>
      </c>
      <c r="C934" t="s" s="6">
        <v>22</v>
      </c>
      <c r="D934" t="s" s="6">
        <v>549</v>
      </c>
      <c r="E934" t="s" s="6">
        <v>24</v>
      </c>
      <c r="F934" s="7">
        <v>400</v>
      </c>
      <c r="G934" s="8">
        <v>8700.85</v>
      </c>
      <c r="H934" s="8">
        <f>G934*1.17</f>
        <v>10179.9945</v>
      </c>
      <c r="I934" s="9">
        <f>H934*0.9354126</f>
        <v>9522.495123230701</v>
      </c>
      <c r="J934" s="7">
        <f>I934/F934</f>
        <v>23.80623780807675</v>
      </c>
    </row>
    <row r="935" ht="16" customHeight="1">
      <c r="A935" t="s" s="2">
        <v>1350</v>
      </c>
      <c r="B935" t="s" s="6">
        <v>1335</v>
      </c>
      <c r="C935" t="s" s="6">
        <v>1351</v>
      </c>
      <c r="D935" t="s" s="6">
        <v>1352</v>
      </c>
      <c r="E935" t="s" s="6">
        <v>1353</v>
      </c>
      <c r="F935" s="7">
        <v>200</v>
      </c>
      <c r="G935" s="8">
        <v>4736.75</v>
      </c>
      <c r="H935" s="8">
        <f>G935*1.17</f>
        <v>5541.997499999999</v>
      </c>
      <c r="I935" s="9">
        <f>H935*0.9354126</f>
        <v>5184.0542906685</v>
      </c>
      <c r="J935" s="7">
        <f>I935/F935</f>
        <v>25.9202714533425</v>
      </c>
    </row>
    <row r="936" ht="16" customHeight="1">
      <c r="A936" t="s" s="2">
        <v>10</v>
      </c>
      <c r="B936" t="s" s="6">
        <v>1335</v>
      </c>
      <c r="C936" t="s" s="6">
        <v>1369</v>
      </c>
      <c r="D936" t="s" s="6">
        <v>1370</v>
      </c>
      <c r="E936" t="s" s="6">
        <v>1371</v>
      </c>
      <c r="F936" s="7">
        <v>400</v>
      </c>
      <c r="G936" s="8">
        <v>4123.08</v>
      </c>
      <c r="H936" s="8">
        <f>G936*1.17</f>
        <v>4824.0036</v>
      </c>
      <c r="I936" s="9">
        <f>H936*0.9354126</f>
        <v>4512.433749885360</v>
      </c>
      <c r="J936" s="7">
        <f>I936/F936</f>
        <v>11.2810843747134</v>
      </c>
    </row>
    <row r="937" ht="16" customHeight="1">
      <c r="A937" t="s" s="2">
        <v>198</v>
      </c>
      <c r="B937" t="s" s="6">
        <v>1335</v>
      </c>
      <c r="C937" t="s" s="6">
        <v>1372</v>
      </c>
      <c r="D937" t="s" s="6">
        <v>1373</v>
      </c>
      <c r="E937" t="s" s="6">
        <v>253</v>
      </c>
      <c r="F937" s="7">
        <v>100</v>
      </c>
      <c r="G937" s="8">
        <v>503.42</v>
      </c>
      <c r="H937" s="8">
        <f>G937*1.17</f>
        <v>589.0014</v>
      </c>
      <c r="I937" s="9">
        <f>H937*0.9354126</f>
        <v>550.959330977640</v>
      </c>
      <c r="J937" s="7">
        <f>I937/F937</f>
        <v>5.5095933097764</v>
      </c>
    </row>
    <row r="938" ht="16" customHeight="1">
      <c r="A938" t="s" s="2">
        <v>1344</v>
      </c>
      <c r="B938" t="s" s="6">
        <v>1335</v>
      </c>
      <c r="C938" t="s" s="6">
        <v>1345</v>
      </c>
      <c r="D938" t="s" s="6">
        <v>1346</v>
      </c>
      <c r="E938" t="s" s="6">
        <v>1347</v>
      </c>
      <c r="F938" s="7">
        <v>200</v>
      </c>
      <c r="G938" s="8">
        <v>3447.86</v>
      </c>
      <c r="H938" s="8">
        <f>G938*1.17</f>
        <v>4033.9962</v>
      </c>
      <c r="I938" s="9">
        <f>H938*0.9354126</f>
        <v>3773.450873832120</v>
      </c>
      <c r="J938" s="7">
        <f>I938/F938</f>
        <v>18.8672543691606</v>
      </c>
    </row>
    <row r="939" ht="16" customHeight="1">
      <c r="A939" t="s" s="2">
        <v>194</v>
      </c>
      <c r="B939" t="s" s="6">
        <v>1335</v>
      </c>
      <c r="C939" t="s" s="6">
        <v>1374</v>
      </c>
      <c r="D939" t="s" s="6">
        <v>1375</v>
      </c>
      <c r="E939" t="s" s="6">
        <v>1376</v>
      </c>
      <c r="F939" s="7">
        <v>140</v>
      </c>
      <c r="G939" s="8">
        <v>3129.06</v>
      </c>
      <c r="H939" s="8">
        <f>G939*1.17</f>
        <v>3661.000199999999</v>
      </c>
      <c r="I939" s="9">
        <f>H939*0.9354126</f>
        <v>3424.545715682520</v>
      </c>
      <c r="J939" s="7">
        <f>I939/F939</f>
        <v>24.46104082630371</v>
      </c>
    </row>
    <row r="940" ht="16" customHeight="1">
      <c r="A940" t="s" s="2">
        <v>545</v>
      </c>
      <c r="B940" t="s" s="6">
        <v>1335</v>
      </c>
      <c r="C940" t="s" s="6">
        <v>546</v>
      </c>
      <c r="D940" t="s" s="6">
        <v>547</v>
      </c>
      <c r="E940" t="s" s="6">
        <v>548</v>
      </c>
      <c r="F940" s="7">
        <v>2400</v>
      </c>
      <c r="G940" s="8">
        <v>65641.03</v>
      </c>
      <c r="H940" s="8">
        <f>G940*1.17</f>
        <v>76800.005099999995</v>
      </c>
      <c r="I940" s="9">
        <f>H940*0.9354126</f>
        <v>71839.692450604256</v>
      </c>
      <c r="J940" s="7">
        <f>I940/F940</f>
        <v>29.93320518775177</v>
      </c>
    </row>
    <row r="941" ht="16" customHeight="1">
      <c r="A941" t="s" s="2">
        <v>1350</v>
      </c>
      <c r="B941" t="s" s="6">
        <v>1335</v>
      </c>
      <c r="C941" t="s" s="6">
        <v>1351</v>
      </c>
      <c r="D941" t="s" s="6">
        <v>1352</v>
      </c>
      <c r="E941" t="s" s="6">
        <v>1353</v>
      </c>
      <c r="F941" s="7">
        <v>-359</v>
      </c>
      <c r="G941" s="8">
        <v>-104.32</v>
      </c>
      <c r="H941" s="8">
        <f>G941*1.17</f>
        <v>-122.0544</v>
      </c>
      <c r="I941" s="9">
        <f>H941*0.9354126</f>
        <v>-114.171223645440</v>
      </c>
      <c r="J941" s="7">
        <f>I941/F941</f>
        <v>0.3180256926056824</v>
      </c>
    </row>
    <row r="942" ht="16" customHeight="1">
      <c r="A942" t="s" s="2">
        <v>1350</v>
      </c>
      <c r="B942" t="s" s="6">
        <v>1335</v>
      </c>
      <c r="C942" t="s" s="6">
        <v>1351</v>
      </c>
      <c r="D942" t="s" s="6">
        <v>1352</v>
      </c>
      <c r="E942" t="s" s="6">
        <v>1353</v>
      </c>
      <c r="F942" s="7">
        <v>-200</v>
      </c>
      <c r="G942" s="8">
        <v>-58.12</v>
      </c>
      <c r="H942" s="8">
        <f>G942*1.17</f>
        <v>-68.0004</v>
      </c>
      <c r="I942" s="9">
        <f>H942*0.9354126</f>
        <v>-63.608430965040</v>
      </c>
      <c r="J942" s="7">
        <f>I942/F942</f>
        <v>0.3180421548252</v>
      </c>
    </row>
    <row r="943" ht="16" customHeight="1">
      <c r="A943" t="s" s="2">
        <v>1377</v>
      </c>
      <c r="B943" t="s" s="6">
        <v>1335</v>
      </c>
      <c r="C943" t="s" s="6">
        <v>1378</v>
      </c>
      <c r="D943" t="s" s="6">
        <v>1379</v>
      </c>
      <c r="E943" t="s" s="6">
        <v>459</v>
      </c>
      <c r="F943" s="7">
        <v>-20</v>
      </c>
      <c r="G943" s="8">
        <v>-12.65</v>
      </c>
      <c r="H943" s="8">
        <f>G943*1.17</f>
        <v>-14.8005</v>
      </c>
      <c r="I943" s="9">
        <f>H943*0.9354126</f>
        <v>-13.8445741863</v>
      </c>
      <c r="J943" s="7">
        <f>I943/F943</f>
        <v>0.692228709315</v>
      </c>
    </row>
    <row r="944" ht="16" customHeight="1">
      <c r="A944" t="s" s="2">
        <v>149</v>
      </c>
      <c r="B944" t="s" s="6">
        <v>1335</v>
      </c>
      <c r="C944" t="s" s="6">
        <v>150</v>
      </c>
      <c r="D944" t="s" s="6">
        <v>151</v>
      </c>
      <c r="E944" t="s" s="6">
        <v>152</v>
      </c>
      <c r="F944" s="7">
        <v>-3</v>
      </c>
      <c r="G944" s="8">
        <v>-6.92</v>
      </c>
      <c r="H944" s="8">
        <f>G944*1.17</f>
        <v>-8.096399999999999</v>
      </c>
      <c r="I944" s="9">
        <f>H944*0.9354126</f>
        <v>-7.573474574640</v>
      </c>
      <c r="J944" s="7">
        <f>I944/F944</f>
        <v>2.524491524880</v>
      </c>
    </row>
    <row r="945" ht="16" customHeight="1">
      <c r="A945" t="s" s="2">
        <v>473</v>
      </c>
      <c r="B945" t="s" s="6">
        <v>1335</v>
      </c>
      <c r="C945" t="s" s="6">
        <v>868</v>
      </c>
      <c r="D945" t="s" s="6">
        <v>517</v>
      </c>
      <c r="E945" t="s" s="6">
        <v>869</v>
      </c>
      <c r="F945" s="7">
        <v>-50</v>
      </c>
      <c r="G945" s="8">
        <v>-2.56</v>
      </c>
      <c r="H945" s="8">
        <f>G945*1.17</f>
        <v>-2.9952</v>
      </c>
      <c r="I945" s="9">
        <f>H945*0.9354126</f>
        <v>-2.801747819520</v>
      </c>
      <c r="J945" s="7">
        <f>I945/F945</f>
        <v>0.0560349563904</v>
      </c>
    </row>
    <row r="946" ht="16" customHeight="1">
      <c r="A946" t="s" s="2">
        <v>10</v>
      </c>
      <c r="B946" t="s" s="6">
        <v>1335</v>
      </c>
      <c r="C946" t="s" s="6">
        <v>1369</v>
      </c>
      <c r="D946" t="s" s="6">
        <v>1370</v>
      </c>
      <c r="E946" t="s" s="6">
        <v>1371</v>
      </c>
      <c r="F946" s="7">
        <v>-299</v>
      </c>
      <c r="G946" s="8">
        <v>-460</v>
      </c>
      <c r="H946" s="8">
        <f>G946*1.17</f>
        <v>-538.1999999999999</v>
      </c>
      <c r="I946" s="9">
        <f>H946*0.9354126</f>
        <v>-503.43906132</v>
      </c>
      <c r="J946" s="7">
        <f>I946/F946</f>
        <v>1.68374268</v>
      </c>
    </row>
    <row r="947" ht="16" customHeight="1">
      <c r="A947" t="s" s="2">
        <v>879</v>
      </c>
      <c r="B947" t="s" s="6">
        <v>1335</v>
      </c>
      <c r="C947" t="s" s="6">
        <v>1363</v>
      </c>
      <c r="D947" t="s" s="6">
        <v>1364</v>
      </c>
      <c r="E947" t="s" s="6">
        <v>662</v>
      </c>
      <c r="F947" s="7">
        <v>-312</v>
      </c>
      <c r="G947" s="8">
        <v>-226.67</v>
      </c>
      <c r="H947" s="8">
        <f>G947*1.17</f>
        <v>-265.2039</v>
      </c>
      <c r="I947" s="9">
        <f>H947*0.9354126</f>
        <v>-248.075069629140</v>
      </c>
      <c r="J947" s="7">
        <f>I947/F947</f>
        <v>0.7951124026574999</v>
      </c>
    </row>
    <row r="948" ht="16" customHeight="1">
      <c r="A948" t="s" s="2">
        <v>879</v>
      </c>
      <c r="B948" t="s" s="6">
        <v>1335</v>
      </c>
      <c r="C948" t="s" s="6">
        <v>1363</v>
      </c>
      <c r="D948" t="s" s="6">
        <v>1364</v>
      </c>
      <c r="E948" t="s" s="6">
        <v>662</v>
      </c>
      <c r="F948" s="7">
        <v>-3600</v>
      </c>
      <c r="G948" s="8">
        <v>-2615.38</v>
      </c>
      <c r="H948" s="8">
        <f>G948*1.17</f>
        <v>-3059.9946</v>
      </c>
      <c r="I948" s="9">
        <f>H948*0.9354126</f>
        <v>-2862.357504771960</v>
      </c>
      <c r="J948" s="7">
        <f>I948/F948</f>
        <v>0.7950993068811</v>
      </c>
    </row>
    <row r="949" ht="16" customHeight="1">
      <c r="A949" t="s" s="2">
        <v>879</v>
      </c>
      <c r="B949" t="s" s="6">
        <v>1335</v>
      </c>
      <c r="C949" t="s" s="6">
        <v>1363</v>
      </c>
      <c r="D949" t="s" s="6">
        <v>1364</v>
      </c>
      <c r="E949" t="s" s="6">
        <v>662</v>
      </c>
      <c r="F949" s="7">
        <v>-3000</v>
      </c>
      <c r="G949" s="8">
        <v>-2179.49</v>
      </c>
      <c r="H949" s="8">
        <f>G949*1.17</f>
        <v>-2550.003299999999</v>
      </c>
      <c r="I949" s="9">
        <f>H949*0.9354126</f>
        <v>-2385.305216861580</v>
      </c>
      <c r="J949" s="7">
        <f>I949/F949</f>
        <v>0.7951017389538598</v>
      </c>
    </row>
    <row r="950" ht="16" customHeight="1">
      <c r="A950" t="s" s="2">
        <v>149</v>
      </c>
      <c r="B950" t="s" s="6">
        <v>1335</v>
      </c>
      <c r="C950" t="s" s="6">
        <v>150</v>
      </c>
      <c r="D950" t="s" s="6">
        <v>151</v>
      </c>
      <c r="E950" t="s" s="6">
        <v>152</v>
      </c>
      <c r="F950" s="7">
        <v>-30</v>
      </c>
      <c r="G950" s="8">
        <v>-69.23</v>
      </c>
      <c r="H950" s="8">
        <f>G950*1.17</f>
        <v>-80.9991</v>
      </c>
      <c r="I950" s="9">
        <f>H950*0.9354126</f>
        <v>-75.767578728660</v>
      </c>
      <c r="J950" s="7">
        <f>I950/F950</f>
        <v>2.525585957622</v>
      </c>
    </row>
    <row r="951" ht="16" customHeight="1">
      <c r="A951" t="s" s="2">
        <v>545</v>
      </c>
      <c r="B951" t="s" s="6">
        <v>1335</v>
      </c>
      <c r="C951" t="s" s="6">
        <v>546</v>
      </c>
      <c r="D951" t="s" s="6">
        <v>547</v>
      </c>
      <c r="E951" t="s" s="6">
        <v>548</v>
      </c>
      <c r="F951" s="7">
        <v>800</v>
      </c>
      <c r="G951" s="8">
        <v>21880.34</v>
      </c>
      <c r="H951" s="8">
        <f>G951*1.17</f>
        <v>25599.9978</v>
      </c>
      <c r="I951" s="9">
        <f>H951*0.9354126</f>
        <v>23946.560502092278</v>
      </c>
      <c r="J951" s="7">
        <f>I951/F951</f>
        <v>29.93320062761535</v>
      </c>
    </row>
    <row r="952" ht="16" customHeight="1">
      <c r="A952" t="s" s="2">
        <v>1350</v>
      </c>
      <c r="B952" t="s" s="6">
        <v>1335</v>
      </c>
      <c r="C952" t="s" s="6">
        <v>1351</v>
      </c>
      <c r="D952" t="s" s="6">
        <v>1352</v>
      </c>
      <c r="E952" t="s" s="6">
        <v>1353</v>
      </c>
      <c r="F952" s="7">
        <v>200</v>
      </c>
      <c r="G952" s="8">
        <v>4736.75</v>
      </c>
      <c r="H952" s="8">
        <f>G952*1.17</f>
        <v>5541.997499999999</v>
      </c>
      <c r="I952" s="9">
        <f>H952*0.9354126</f>
        <v>5184.0542906685</v>
      </c>
      <c r="J952" s="7">
        <f>I952/F952</f>
        <v>25.9202714533425</v>
      </c>
    </row>
    <row r="953" ht="16" customHeight="1">
      <c r="A953" t="s" s="2">
        <v>20</v>
      </c>
      <c r="B953" t="s" s="6">
        <v>1335</v>
      </c>
      <c r="C953" t="s" s="6">
        <v>22</v>
      </c>
      <c r="D953" t="s" s="6">
        <v>549</v>
      </c>
      <c r="E953" t="s" s="6">
        <v>24</v>
      </c>
      <c r="F953" s="7">
        <v>400</v>
      </c>
      <c r="G953" s="8">
        <v>8700.85</v>
      </c>
      <c r="H953" s="8">
        <f>G953*1.17</f>
        <v>10179.9945</v>
      </c>
      <c r="I953" s="9">
        <f>H953*0.9354126</f>
        <v>9522.495123230701</v>
      </c>
      <c r="J953" s="7">
        <f>I953/F953</f>
        <v>23.80623780807675</v>
      </c>
    </row>
    <row r="954" ht="16" customHeight="1">
      <c r="A954" t="s" s="14">
        <v>655</v>
      </c>
      <c r="B954" t="s" s="6">
        <v>1335</v>
      </c>
      <c r="C954" t="s" s="6">
        <v>1329</v>
      </c>
      <c r="D954" t="s" s="6">
        <v>1326</v>
      </c>
      <c r="E954" t="s" s="6">
        <v>1327</v>
      </c>
      <c r="F954" s="7">
        <v>400</v>
      </c>
      <c r="G954" s="8">
        <v>6075.21</v>
      </c>
      <c r="H954" s="8">
        <f>G954*1.17</f>
        <v>7107.995699999999</v>
      </c>
      <c r="I954" s="9">
        <f>H954*0.9354126</f>
        <v>6648.908738525820</v>
      </c>
      <c r="J954" s="7">
        <f>I954/F954</f>
        <v>16.62227184631455</v>
      </c>
    </row>
    <row r="955" ht="16" customHeight="1">
      <c r="A955" t="s" s="2">
        <v>10</v>
      </c>
      <c r="B955" t="s" s="6">
        <v>1335</v>
      </c>
      <c r="C955" t="s" s="6">
        <v>1369</v>
      </c>
      <c r="D955" t="s" s="6">
        <v>1370</v>
      </c>
      <c r="E955" t="s" s="6">
        <v>1371</v>
      </c>
      <c r="F955" s="7">
        <v>470</v>
      </c>
      <c r="G955" s="8">
        <v>4844.62</v>
      </c>
      <c r="H955" s="8">
        <f>G955*1.17</f>
        <v>5668.2054</v>
      </c>
      <c r="I955" s="9">
        <f>H955*0.9354126</f>
        <v>5302.110750548040</v>
      </c>
      <c r="J955" s="7">
        <f>I955/F955</f>
        <v>11.2810867032937</v>
      </c>
    </row>
    <row r="956" ht="16" customHeight="1">
      <c r="A956" t="s" s="2">
        <v>1357</v>
      </c>
      <c r="B956" t="s" s="6">
        <v>1335</v>
      </c>
      <c r="C956" t="s" s="6">
        <v>1358</v>
      </c>
      <c r="D956" t="s" s="6">
        <v>154</v>
      </c>
      <c r="E956" t="s" s="6">
        <v>1359</v>
      </c>
      <c r="F956" s="7">
        <v>1200</v>
      </c>
      <c r="G956" s="8">
        <v>25364.1</v>
      </c>
      <c r="H956" s="8">
        <f>G956*1.17</f>
        <v>29675.997</v>
      </c>
      <c r="I956" s="9">
        <f>H956*0.9354126</f>
        <v>27759.3015113622</v>
      </c>
      <c r="J956" s="7">
        <f>I956/F956</f>
        <v>23.1327512594685</v>
      </c>
    </row>
    <row r="957" ht="16" customHeight="1">
      <c r="A957" t="s" s="2">
        <v>1348</v>
      </c>
      <c r="B957" t="s" s="6">
        <v>1335</v>
      </c>
      <c r="C957" t="s" s="6">
        <v>1349</v>
      </c>
      <c r="D957" t="s" s="6">
        <v>676</v>
      </c>
      <c r="E957" t="s" s="6">
        <v>740</v>
      </c>
      <c r="F957" s="7">
        <v>100</v>
      </c>
      <c r="G957" s="8">
        <v>2447.01</v>
      </c>
      <c r="H957" s="8">
        <f>G957*1.17</f>
        <v>2863.0017</v>
      </c>
      <c r="I957" s="9">
        <f>H957*0.9354126</f>
        <v>2678.087864001420</v>
      </c>
      <c r="J957" s="7">
        <f>I957/F957</f>
        <v>26.7808786400142</v>
      </c>
    </row>
    <row r="958" ht="16" customHeight="1">
      <c r="A958" t="s" s="2">
        <v>194</v>
      </c>
      <c r="B958" t="s" s="6">
        <v>1335</v>
      </c>
      <c r="C958" t="s" s="6">
        <v>1374</v>
      </c>
      <c r="D958" t="s" s="6">
        <v>1375</v>
      </c>
      <c r="E958" t="s" s="6">
        <v>1376</v>
      </c>
      <c r="F958" s="7">
        <v>240</v>
      </c>
      <c r="G958" s="8">
        <v>5364.1</v>
      </c>
      <c r="H958" s="8">
        <f>G958*1.17</f>
        <v>6275.997</v>
      </c>
      <c r="I958" s="9">
        <f>H958*0.9354126</f>
        <v>5870.6466713622</v>
      </c>
      <c r="J958" s="7">
        <f>I958/F958</f>
        <v>24.4610277973425</v>
      </c>
    </row>
    <row r="959" ht="16" customHeight="1">
      <c r="A959" t="s" s="2">
        <v>1339</v>
      </c>
      <c r="B959" t="s" s="6">
        <v>1335</v>
      </c>
      <c r="C959" t="s" s="6">
        <v>1340</v>
      </c>
      <c r="D959" t="s" s="6">
        <v>331</v>
      </c>
      <c r="E959" t="s" s="6">
        <v>1341</v>
      </c>
      <c r="F959" s="7">
        <v>290</v>
      </c>
      <c r="G959" s="8">
        <v>5552.14</v>
      </c>
      <c r="H959" s="8">
        <f>G959*1.17</f>
        <v>6496.0038</v>
      </c>
      <c r="I959" s="9">
        <f>H959*0.9354126</f>
        <v>6076.443804167880</v>
      </c>
      <c r="J959" s="7">
        <f>I959/F959</f>
        <v>20.95325449713062</v>
      </c>
    </row>
    <row r="960" ht="16" customHeight="1">
      <c r="A960" t="s" s="2">
        <v>81</v>
      </c>
      <c r="B960" t="s" s="6">
        <v>1335</v>
      </c>
      <c r="C960" t="s" s="6">
        <v>1333</v>
      </c>
      <c r="D960" t="s" s="6">
        <v>399</v>
      </c>
      <c r="E960" t="s" s="6">
        <v>662</v>
      </c>
      <c r="F960" s="7">
        <v>1000</v>
      </c>
      <c r="G960" s="8">
        <v>8470.09</v>
      </c>
      <c r="H960" s="8">
        <f>G960*1.17</f>
        <v>9910.005299999999</v>
      </c>
      <c r="I960" s="9">
        <f>H960*0.9354126</f>
        <v>9269.943823686779</v>
      </c>
      <c r="J960" s="7">
        <f>I960/F960</f>
        <v>9.269943823686779</v>
      </c>
    </row>
    <row r="961" ht="16" customHeight="1">
      <c r="A961" t="s" s="2">
        <v>879</v>
      </c>
      <c r="B961" t="s" s="6">
        <v>1335</v>
      </c>
      <c r="C961" t="s" s="6">
        <v>1363</v>
      </c>
      <c r="D961" t="s" s="6">
        <v>1364</v>
      </c>
      <c r="E961" t="s" s="6">
        <v>662</v>
      </c>
      <c r="F961" s="7">
        <v>3600</v>
      </c>
      <c r="G961" s="8">
        <v>17384.62</v>
      </c>
      <c r="H961" s="8">
        <f>G961*1.17</f>
        <v>20340.0054</v>
      </c>
      <c r="I961" s="9">
        <f>H961*0.9354126</f>
        <v>19026.297335228039</v>
      </c>
      <c r="J961" s="7">
        <f>I961/F961</f>
        <v>5.2850825931189</v>
      </c>
    </row>
    <row r="962" ht="16" customHeight="1">
      <c r="A962" t="s" s="2">
        <v>77</v>
      </c>
      <c r="B962" t="s" s="6">
        <v>1335</v>
      </c>
      <c r="C962" t="s" s="6">
        <v>1380</v>
      </c>
      <c r="D962" t="s" s="6">
        <v>1381</v>
      </c>
      <c r="E962" t="s" s="6">
        <v>492</v>
      </c>
      <c r="F962" s="7">
        <v>200</v>
      </c>
      <c r="G962" s="8">
        <v>4750.43</v>
      </c>
      <c r="H962" s="8">
        <f>G962*1.17</f>
        <v>5558.0031</v>
      </c>
      <c r="I962" s="9">
        <f>H962*0.9354126</f>
        <v>5199.026130579060</v>
      </c>
      <c r="J962" s="7">
        <f>I962/F962</f>
        <v>25.9951306528953</v>
      </c>
    </row>
    <row r="963" ht="16" customHeight="1">
      <c r="A963" t="s" s="2">
        <v>15</v>
      </c>
      <c r="B963" t="s" s="6">
        <v>1335</v>
      </c>
      <c r="C963" t="s" s="6">
        <v>1382</v>
      </c>
      <c r="D963" t="s" s="6">
        <v>1383</v>
      </c>
      <c r="E963" t="s" s="6">
        <v>1201</v>
      </c>
      <c r="F963" s="7">
        <v>200</v>
      </c>
      <c r="G963" s="8">
        <v>203.42</v>
      </c>
      <c r="H963" s="8">
        <f>G963*1.17</f>
        <v>238.0014</v>
      </c>
      <c r="I963" s="9">
        <f>H963*0.9354126</f>
        <v>222.629508377640</v>
      </c>
      <c r="J963" s="7">
        <f>I963/F963</f>
        <v>1.1131475418882</v>
      </c>
    </row>
    <row r="964" ht="16" customHeight="1">
      <c r="A964" t="s" s="2">
        <v>1357</v>
      </c>
      <c r="B964" t="s" s="6">
        <v>1335</v>
      </c>
      <c r="C964" t="s" s="6">
        <v>1358</v>
      </c>
      <c r="D964" t="s" s="6">
        <v>154</v>
      </c>
      <c r="E964" t="s" s="6">
        <v>1359</v>
      </c>
      <c r="F964" s="7">
        <v>2400</v>
      </c>
      <c r="G964" s="8">
        <v>50728.21</v>
      </c>
      <c r="H964" s="8">
        <f>G964*1.17</f>
        <v>59352.005699999994</v>
      </c>
      <c r="I964" s="9">
        <f>H964*0.9354126</f>
        <v>55518.613967051817</v>
      </c>
      <c r="J964" s="7">
        <f>I964/F964</f>
        <v>23.13275581960492</v>
      </c>
    </row>
    <row r="965" ht="16" customHeight="1">
      <c r="A965" t="s" s="2">
        <v>1384</v>
      </c>
      <c r="B965" t="s" s="6">
        <v>1335</v>
      </c>
      <c r="C965" t="s" s="6">
        <v>1385</v>
      </c>
      <c r="D965" t="s" s="6">
        <v>1386</v>
      </c>
      <c r="E965" t="s" s="6">
        <v>869</v>
      </c>
      <c r="F965" s="7">
        <v>60</v>
      </c>
      <c r="G965" s="8">
        <v>927.1799999999999</v>
      </c>
      <c r="H965" s="8">
        <f>G965*1.17</f>
        <v>1084.8006</v>
      </c>
      <c r="I965" s="9">
        <f>H965*0.9354126</f>
        <v>1014.736149727560</v>
      </c>
      <c r="J965" s="7">
        <f>I965/F965</f>
        <v>16.912269162126</v>
      </c>
    </row>
    <row r="966" ht="16" customHeight="1">
      <c r="A966" t="s" s="2">
        <v>1344</v>
      </c>
      <c r="B966" t="s" s="6">
        <v>1335</v>
      </c>
      <c r="C966" t="s" s="6">
        <v>1345</v>
      </c>
      <c r="D966" t="s" s="6">
        <v>1346</v>
      </c>
      <c r="E966" t="s" s="6">
        <v>1347</v>
      </c>
      <c r="F966" s="7">
        <v>400</v>
      </c>
      <c r="G966" s="8">
        <v>6895.73</v>
      </c>
      <c r="H966" s="8">
        <f>G966*1.17</f>
        <v>8068.004099999999</v>
      </c>
      <c r="I966" s="9">
        <f>H966*0.9354126</f>
        <v>7546.912691991660</v>
      </c>
      <c r="J966" s="7">
        <f>I966/F966</f>
        <v>18.86728172997915</v>
      </c>
    </row>
    <row r="967" ht="16" customHeight="1">
      <c r="A967" t="s" s="2">
        <v>194</v>
      </c>
      <c r="B967" t="s" s="6">
        <v>1335</v>
      </c>
      <c r="C967" t="s" s="6">
        <v>1374</v>
      </c>
      <c r="D967" t="s" s="6">
        <v>1375</v>
      </c>
      <c r="E967" t="s" s="6">
        <v>1376</v>
      </c>
      <c r="F967" s="7">
        <v>240</v>
      </c>
      <c r="G967" s="8">
        <v>5364.1</v>
      </c>
      <c r="H967" s="8">
        <f>G967*1.17</f>
        <v>6275.997</v>
      </c>
      <c r="I967" s="9">
        <f>H967*0.9354126</f>
        <v>5870.6466713622</v>
      </c>
      <c r="J967" s="7">
        <f>I967/F967</f>
        <v>24.4610277973425</v>
      </c>
    </row>
    <row r="968" ht="16" customHeight="1">
      <c r="A968" t="s" s="2">
        <v>15</v>
      </c>
      <c r="B968" t="s" s="6">
        <v>1335</v>
      </c>
      <c r="C968" t="s" s="6">
        <v>1365</v>
      </c>
      <c r="D968" t="s" s="6">
        <v>1366</v>
      </c>
      <c r="E968" t="s" s="6">
        <v>1367</v>
      </c>
      <c r="F968" s="7">
        <v>120</v>
      </c>
      <c r="G968" s="8">
        <v>6769.23</v>
      </c>
      <c r="H968" s="8">
        <f>G968*1.17</f>
        <v>7919.999099999999</v>
      </c>
      <c r="I968" s="9">
        <f>H968*0.9354126</f>
        <v>7408.466950128660</v>
      </c>
      <c r="J968" s="7">
        <f>I968/F968</f>
        <v>61.7372245844055</v>
      </c>
    </row>
    <row r="969" ht="16" customHeight="1">
      <c r="A969" t="s" s="2">
        <v>204</v>
      </c>
      <c r="B969" t="s" s="6">
        <v>1335</v>
      </c>
      <c r="C969" t="s" s="6">
        <v>1361</v>
      </c>
      <c r="D969" t="s" s="6">
        <v>1362</v>
      </c>
      <c r="E969" t="s" s="6">
        <v>597</v>
      </c>
      <c r="F969" s="7">
        <v>2400</v>
      </c>
      <c r="G969" s="8">
        <v>29743.59</v>
      </c>
      <c r="H969" s="8">
        <f>G969*1.17</f>
        <v>34800.0003</v>
      </c>
      <c r="I969" s="9">
        <f>H969*0.9354126</f>
        <v>32552.358760623782</v>
      </c>
      <c r="J969" s="7">
        <f>I969/F969</f>
        <v>13.56348281692657</v>
      </c>
    </row>
    <row r="970" ht="16" customHeight="1">
      <c r="A970" t="s" s="2">
        <v>530</v>
      </c>
      <c r="B970" t="s" s="6">
        <v>1335</v>
      </c>
      <c r="C970" t="s" s="6">
        <v>531</v>
      </c>
      <c r="D970" t="s" s="6">
        <v>206</v>
      </c>
      <c r="E970" t="s" s="6">
        <v>532</v>
      </c>
      <c r="F970" s="7">
        <v>541</v>
      </c>
      <c r="G970" s="8">
        <v>11989.85</v>
      </c>
      <c r="H970" s="8">
        <f>G970*1.17</f>
        <v>14028.1245</v>
      </c>
      <c r="I970" s="9">
        <f>H970*0.9354126</f>
        <v>13122.0844116687</v>
      </c>
      <c r="J970" s="7">
        <f>I970/F970</f>
        <v>24.25523920826008</v>
      </c>
    </row>
    <row r="971" ht="16" customHeight="1">
      <c r="A971" t="s" s="2">
        <v>1334</v>
      </c>
      <c r="B971" t="s" s="6">
        <v>1335</v>
      </c>
      <c r="C971" t="s" s="6">
        <v>1336</v>
      </c>
      <c r="D971" t="s" s="6">
        <v>1337</v>
      </c>
      <c r="E971" t="s" s="6">
        <v>1338</v>
      </c>
      <c r="F971" s="7">
        <v>100</v>
      </c>
      <c r="G971" s="8">
        <v>230.77</v>
      </c>
      <c r="H971" s="8">
        <f>G971*1.17</f>
        <v>270.0009</v>
      </c>
      <c r="I971" s="9">
        <f>H971*0.9354126</f>
        <v>252.562243871340</v>
      </c>
      <c r="J971" s="7">
        <f>I971/F971</f>
        <v>2.5256224387134</v>
      </c>
    </row>
    <row r="972" ht="16" customHeight="1">
      <c r="A972" t="s" s="2">
        <v>402</v>
      </c>
      <c r="B972" t="s" s="6">
        <v>1335</v>
      </c>
      <c r="C972" t="s" s="6">
        <v>505</v>
      </c>
      <c r="D972" t="s" s="6">
        <v>13</v>
      </c>
      <c r="E972" t="s" s="6">
        <v>402</v>
      </c>
      <c r="F972" s="7">
        <v>1200</v>
      </c>
      <c r="G972" s="8">
        <v>11620.51</v>
      </c>
      <c r="H972" s="8">
        <f>G972*1.17</f>
        <v>13595.9967</v>
      </c>
      <c r="I972" s="9">
        <f>H972*0.9354126</f>
        <v>12717.866622738420</v>
      </c>
      <c r="J972" s="7">
        <f>I972/F972</f>
        <v>10.59822218561535</v>
      </c>
    </row>
    <row r="973" ht="16" customHeight="1">
      <c r="A973" t="s" s="2">
        <v>1339</v>
      </c>
      <c r="B973" t="s" s="6">
        <v>1335</v>
      </c>
      <c r="C973" t="s" s="6">
        <v>1340</v>
      </c>
      <c r="D973" t="s" s="6">
        <v>331</v>
      </c>
      <c r="E973" t="s" s="6">
        <v>1341</v>
      </c>
      <c r="F973" s="7">
        <v>480</v>
      </c>
      <c r="G973" s="8">
        <v>9189.74</v>
      </c>
      <c r="H973" s="8">
        <f>G973*1.17</f>
        <v>10751.9958</v>
      </c>
      <c r="I973" s="9">
        <f>H973*0.9354126</f>
        <v>10057.552346467079</v>
      </c>
      <c r="J973" s="7">
        <f>I973/F973</f>
        <v>20.95323405513975</v>
      </c>
    </row>
    <row r="974" ht="16" customHeight="1">
      <c r="A974" t="s" s="2">
        <v>1344</v>
      </c>
      <c r="B974" t="s" s="6">
        <v>1335</v>
      </c>
      <c r="C974" t="s" s="6">
        <v>1345</v>
      </c>
      <c r="D974" t="s" s="6">
        <v>1346</v>
      </c>
      <c r="E974" t="s" s="6">
        <v>1347</v>
      </c>
      <c r="F974" s="7">
        <v>170</v>
      </c>
      <c r="G974" s="8">
        <v>2930.68</v>
      </c>
      <c r="H974" s="8">
        <f>G974*1.17</f>
        <v>3428.895599999999</v>
      </c>
      <c r="I974" s="9">
        <f>H974*0.9354126</f>
        <v>3207.432148324559</v>
      </c>
      <c r="J974" s="7">
        <f>I974/F974</f>
        <v>18.86724793132094</v>
      </c>
    </row>
    <row r="975" ht="16" customHeight="1">
      <c r="A975" t="s" s="2">
        <v>879</v>
      </c>
      <c r="B975" t="s" s="6">
        <v>1335</v>
      </c>
      <c r="C975" t="s" s="6">
        <v>1363</v>
      </c>
      <c r="D975" t="s" s="6">
        <v>1364</v>
      </c>
      <c r="E975" t="s" s="6">
        <v>662</v>
      </c>
      <c r="F975" s="7">
        <v>2400</v>
      </c>
      <c r="G975" s="8">
        <v>11589.74</v>
      </c>
      <c r="H975" s="8">
        <f>G975*1.17</f>
        <v>13559.9958</v>
      </c>
      <c r="I975" s="9">
        <f>H975*0.9354126</f>
        <v>12684.190927267080</v>
      </c>
      <c r="J975" s="7">
        <f>I975/F975</f>
        <v>5.28507955302795</v>
      </c>
    </row>
    <row r="976" ht="16" customHeight="1">
      <c r="A976" t="s" s="2">
        <v>191</v>
      </c>
      <c r="B976" t="s" s="6">
        <v>1335</v>
      </c>
      <c r="C976" t="s" s="6">
        <v>1342</v>
      </c>
      <c r="D976" t="s" s="6">
        <v>780</v>
      </c>
      <c r="E976" t="s" s="6">
        <v>1343</v>
      </c>
      <c r="F976" s="7">
        <v>240</v>
      </c>
      <c r="G976" s="8">
        <v>2123.08</v>
      </c>
      <c r="H976" s="8">
        <f>G976*1.17</f>
        <v>2484.0036</v>
      </c>
      <c r="I976" s="9">
        <f>H976*0.9354126</f>
        <v>2323.568265885360</v>
      </c>
      <c r="J976" s="7">
        <f>I976/F976</f>
        <v>9.681534441188999</v>
      </c>
    </row>
    <row r="977" ht="16" customHeight="1">
      <c r="A977" t="s" s="2">
        <v>10</v>
      </c>
      <c r="B977" t="s" s="6">
        <v>1335</v>
      </c>
      <c r="C977" t="s" s="6">
        <v>1387</v>
      </c>
      <c r="D977" t="s" s="6">
        <v>547</v>
      </c>
      <c r="E977" t="s" s="6">
        <v>952</v>
      </c>
      <c r="F977" s="7">
        <v>50</v>
      </c>
      <c r="G977" s="8">
        <v>227.35</v>
      </c>
      <c r="H977" s="8">
        <f>G977*1.17</f>
        <v>265.9995</v>
      </c>
      <c r="I977" s="9">
        <f>H977*0.9354126</f>
        <v>248.8192838937</v>
      </c>
      <c r="J977" s="7">
        <f>I977/F977</f>
        <v>4.976385677873999</v>
      </c>
    </row>
    <row r="978" ht="16" customHeight="1">
      <c r="A978" t="s" s="2">
        <v>204</v>
      </c>
      <c r="B978" t="s" s="6">
        <v>1335</v>
      </c>
      <c r="C978" t="s" s="6">
        <v>1388</v>
      </c>
      <c r="D978" t="s" s="6">
        <v>1389</v>
      </c>
      <c r="E978" t="s" s="6">
        <v>1201</v>
      </c>
      <c r="F978" s="7">
        <v>50</v>
      </c>
      <c r="G978" s="8">
        <v>333.33</v>
      </c>
      <c r="H978" s="8">
        <f>G978*1.17</f>
        <v>389.9961</v>
      </c>
      <c r="I978" s="9">
        <f>H978*0.9354126</f>
        <v>364.807265890860</v>
      </c>
      <c r="J978" s="7">
        <f>I978/F978</f>
        <v>7.296145317817199</v>
      </c>
    </row>
    <row r="979" ht="16" customHeight="1">
      <c r="A979" t="s" s="2">
        <v>1354</v>
      </c>
      <c r="B979" t="s" s="6">
        <v>1335</v>
      </c>
      <c r="C979" t="s" s="6">
        <v>1355</v>
      </c>
      <c r="D979" t="s" s="6">
        <v>1356</v>
      </c>
      <c r="E979" t="s" s="6">
        <v>890</v>
      </c>
      <c r="F979" s="7">
        <v>100</v>
      </c>
      <c r="G979" s="8">
        <v>4660.68</v>
      </c>
      <c r="H979" s="8">
        <f>G979*1.17</f>
        <v>5452.9956</v>
      </c>
      <c r="I979" s="9">
        <f>H979*0.9354126</f>
        <v>5100.800791984560</v>
      </c>
      <c r="J979" s="7">
        <f>I979/F979</f>
        <v>51.0080079198456</v>
      </c>
    </row>
    <row r="980" ht="16" customHeight="1">
      <c r="A980" t="s" s="2">
        <v>10</v>
      </c>
      <c r="B980" t="s" s="6">
        <v>1335</v>
      </c>
      <c r="C980" t="s" s="6">
        <v>1390</v>
      </c>
      <c r="D980" t="s" s="6">
        <v>487</v>
      </c>
      <c r="E980" t="s" s="6">
        <v>1391</v>
      </c>
      <c r="F980" s="7">
        <v>100</v>
      </c>
      <c r="G980" s="8">
        <v>79.48999999999999</v>
      </c>
      <c r="H980" s="8">
        <f>G980*1.17</f>
        <v>93.00329999999998</v>
      </c>
      <c r="I980" s="9">
        <f>H980*0.9354126</f>
        <v>86.99645866157999</v>
      </c>
      <c r="J980" s="7">
        <f>I980/F980</f>
        <v>0.8699645866157999</v>
      </c>
    </row>
    <row r="981" ht="16" customHeight="1">
      <c r="A981" t="s" s="2">
        <v>10</v>
      </c>
      <c r="B981" t="s" s="6">
        <v>1392</v>
      </c>
      <c r="C981" t="s" s="6">
        <v>543</v>
      </c>
      <c r="D981" t="s" s="6">
        <v>1393</v>
      </c>
      <c r="E981" t="s" s="6">
        <v>28</v>
      </c>
      <c r="F981" s="7">
        <v>200</v>
      </c>
      <c r="G981" s="8">
        <v>2051.28</v>
      </c>
      <c r="H981" s="8">
        <f>G981*1.17</f>
        <v>2399.9976</v>
      </c>
      <c r="I981" s="9">
        <f>H981*0.9354126</f>
        <v>2244.987995009760</v>
      </c>
      <c r="J981" s="7">
        <f>I981/F981</f>
        <v>11.2249399750488</v>
      </c>
    </row>
    <row r="982" ht="16" customHeight="1">
      <c r="A982" t="s" s="2">
        <v>473</v>
      </c>
      <c r="B982" t="s" s="6">
        <v>1392</v>
      </c>
      <c r="C982" t="s" s="6">
        <v>983</v>
      </c>
      <c r="D982" t="s" s="6">
        <v>299</v>
      </c>
      <c r="E982" t="s" s="6">
        <v>28</v>
      </c>
      <c r="F982" s="7">
        <v>200</v>
      </c>
      <c r="G982" s="8">
        <v>4410.26</v>
      </c>
      <c r="H982" s="8">
        <f>G982*1.17</f>
        <v>5160.0042</v>
      </c>
      <c r="I982" s="9">
        <f>H982*0.9354126</f>
        <v>4826.732944732920</v>
      </c>
      <c r="J982" s="7">
        <f>I982/F982</f>
        <v>24.1336647236646</v>
      </c>
    </row>
    <row r="983" ht="16" customHeight="1">
      <c r="A983" t="s" s="2">
        <v>1394</v>
      </c>
      <c r="B983" t="s" s="6">
        <v>1395</v>
      </c>
      <c r="C983" t="s" s="6">
        <v>1396</v>
      </c>
      <c r="D983" t="s" s="6">
        <v>1397</v>
      </c>
      <c r="E983" t="s" s="6">
        <v>253</v>
      </c>
      <c r="F983" s="7">
        <v>5000</v>
      </c>
      <c r="G983" s="8">
        <v>12179.49</v>
      </c>
      <c r="H983" s="8">
        <f>G983*1.17</f>
        <v>14250.0033</v>
      </c>
      <c r="I983" s="9">
        <f>H983*0.9354126</f>
        <v>13329.632636861579</v>
      </c>
      <c r="J983" s="7">
        <f>I983/F983</f>
        <v>2.665926527372316</v>
      </c>
    </row>
    <row r="984" ht="16" customHeight="1">
      <c r="A984" t="s" s="2">
        <v>1394</v>
      </c>
      <c r="B984" t="s" s="6">
        <v>1395</v>
      </c>
      <c r="C984" t="s" s="6">
        <v>1398</v>
      </c>
      <c r="D984" t="s" s="6">
        <v>1399</v>
      </c>
      <c r="E984" t="s" s="6">
        <v>253</v>
      </c>
      <c r="F984" s="7">
        <v>4000</v>
      </c>
      <c r="G984" s="8">
        <v>4615.38</v>
      </c>
      <c r="H984" s="8">
        <f>G984*1.17</f>
        <v>5399.9946</v>
      </c>
      <c r="I984" s="9">
        <f>H984*0.9354126</f>
        <v>5051.222988771960</v>
      </c>
      <c r="J984" s="7">
        <f>I984/F984</f>
        <v>1.26280574719299</v>
      </c>
    </row>
    <row r="985" ht="16" customHeight="1">
      <c r="A985" t="s" s="2">
        <v>15</v>
      </c>
      <c r="B985" t="s" s="6">
        <v>1395</v>
      </c>
      <c r="C985" t="s" s="6">
        <v>1400</v>
      </c>
      <c r="D985" t="s" s="6">
        <v>1401</v>
      </c>
      <c r="E985" t="s" s="6">
        <v>253</v>
      </c>
      <c r="F985" s="7">
        <v>8000</v>
      </c>
      <c r="G985" s="8">
        <v>23179.49</v>
      </c>
      <c r="H985" s="8">
        <f>G985*1.17</f>
        <v>27120.0033</v>
      </c>
      <c r="I985" s="9">
        <f>H985*0.9354126</f>
        <v>25368.392798861580</v>
      </c>
      <c r="J985" s="7">
        <f>I985/F985</f>
        <v>3.171049099857698</v>
      </c>
    </row>
    <row r="986" ht="16" customHeight="1">
      <c r="A986" t="s" s="2">
        <v>1394</v>
      </c>
      <c r="B986" t="s" s="6">
        <v>1395</v>
      </c>
      <c r="C986" t="s" s="6">
        <v>1402</v>
      </c>
      <c r="D986" t="s" s="6">
        <v>1403</v>
      </c>
      <c r="E986" t="s" s="6">
        <v>253</v>
      </c>
      <c r="F986" s="7">
        <v>10000</v>
      </c>
      <c r="G986" s="8">
        <v>25726.5</v>
      </c>
      <c r="H986" s="8">
        <f>G986*1.17</f>
        <v>30100.005</v>
      </c>
      <c r="I986" s="9">
        <f>H986*0.9354126</f>
        <v>28155.923937063</v>
      </c>
      <c r="J986" s="7">
        <f>I986/F986</f>
        <v>2.8155923937063</v>
      </c>
    </row>
    <row r="987" ht="16" customHeight="1">
      <c r="A987" t="s" s="2">
        <v>15</v>
      </c>
      <c r="B987" t="s" s="6">
        <v>1395</v>
      </c>
      <c r="C987" t="s" s="6">
        <v>1400</v>
      </c>
      <c r="D987" t="s" s="6">
        <v>1404</v>
      </c>
      <c r="E987" t="s" s="6">
        <v>253</v>
      </c>
      <c r="F987" s="7">
        <v>3000</v>
      </c>
      <c r="G987" s="8">
        <v>9897.440000000001</v>
      </c>
      <c r="H987" s="8">
        <f>G987*1.17</f>
        <v>11580.0048</v>
      </c>
      <c r="I987" s="9">
        <f>H987*0.9354126</f>
        <v>10832.082397980481</v>
      </c>
      <c r="J987" s="7">
        <f>I987/F987</f>
        <v>3.61069413266016</v>
      </c>
    </row>
    <row r="988" ht="16" customHeight="1">
      <c r="A988" t="s" s="2">
        <v>1394</v>
      </c>
      <c r="B988" t="s" s="6">
        <v>1395</v>
      </c>
      <c r="C988" t="s" s="6">
        <v>1396</v>
      </c>
      <c r="D988" t="s" s="6">
        <v>1397</v>
      </c>
      <c r="E988" t="s" s="6">
        <v>253</v>
      </c>
      <c r="F988" s="7">
        <v>10000</v>
      </c>
      <c r="G988" s="8">
        <v>24358.97</v>
      </c>
      <c r="H988" s="8">
        <f>G988*1.17</f>
        <v>28499.9949</v>
      </c>
      <c r="I988" s="9">
        <f>H988*0.9354126</f>
        <v>26659.254329395739</v>
      </c>
      <c r="J988" s="7">
        <f>I988/F988</f>
        <v>2.665925432939574</v>
      </c>
    </row>
    <row r="989" ht="16" customHeight="1">
      <c r="A989" t="s" s="2">
        <v>1394</v>
      </c>
      <c r="B989" t="s" s="6">
        <v>1395</v>
      </c>
      <c r="C989" t="s" s="6">
        <v>1400</v>
      </c>
      <c r="D989" t="s" s="6">
        <v>1401</v>
      </c>
      <c r="E989" t="s" s="6">
        <v>253</v>
      </c>
      <c r="F989" s="7">
        <v>5920</v>
      </c>
      <c r="G989" s="8">
        <v>17152.82</v>
      </c>
      <c r="H989" s="8">
        <f>G989*1.17</f>
        <v>20068.7994</v>
      </c>
      <c r="I989" s="9">
        <f>H989*0.9354126</f>
        <v>18772.607825632440</v>
      </c>
      <c r="J989" s="7">
        <f>I989/F989</f>
        <v>3.171048619194669</v>
      </c>
    </row>
    <row r="990" ht="16" customHeight="1">
      <c r="A990" t="s" s="2">
        <v>1394</v>
      </c>
      <c r="B990" t="s" s="6">
        <v>1395</v>
      </c>
      <c r="C990" t="s" s="6">
        <v>1402</v>
      </c>
      <c r="D990" t="s" s="6">
        <v>1403</v>
      </c>
      <c r="E990" t="s" s="6">
        <v>253</v>
      </c>
      <c r="F990" s="7">
        <v>10000</v>
      </c>
      <c r="G990" s="8">
        <v>25726.5</v>
      </c>
      <c r="H990" s="8">
        <f>G990*1.17</f>
        <v>30100.005</v>
      </c>
      <c r="I990" s="9">
        <f>H990*0.9354126</f>
        <v>28155.923937063</v>
      </c>
      <c r="J990" s="7">
        <f>I990/F990</f>
        <v>2.8155923937063</v>
      </c>
    </row>
    <row r="991" ht="16" customHeight="1">
      <c r="A991" t="s" s="2">
        <v>1394</v>
      </c>
      <c r="B991" t="s" s="6">
        <v>1395</v>
      </c>
      <c r="C991" t="s" s="6">
        <v>1400</v>
      </c>
      <c r="D991" t="s" s="6">
        <v>1404</v>
      </c>
      <c r="E991" t="s" s="6">
        <v>253</v>
      </c>
      <c r="F991" s="7">
        <v>6000</v>
      </c>
      <c r="G991" s="8">
        <v>19794.87</v>
      </c>
      <c r="H991" s="8">
        <f>G991*1.17</f>
        <v>23159.9979</v>
      </c>
      <c r="I991" s="9">
        <f>H991*0.9354126</f>
        <v>21664.153851633539</v>
      </c>
      <c r="J991" s="7">
        <f>I991/F991</f>
        <v>3.61069230860559</v>
      </c>
    </row>
    <row r="992" ht="16" customHeight="1">
      <c r="A992" t="s" s="2">
        <v>1394</v>
      </c>
      <c r="B992" t="s" s="6">
        <v>1395</v>
      </c>
      <c r="C992" t="s" s="6">
        <v>1402</v>
      </c>
      <c r="D992" t="s" s="6">
        <v>479</v>
      </c>
      <c r="E992" t="s" s="6">
        <v>253</v>
      </c>
      <c r="F992" s="7">
        <v>10000</v>
      </c>
      <c r="G992" s="8">
        <v>25555.58</v>
      </c>
      <c r="H992" s="8">
        <f>G992*1.17</f>
        <v>29900.0286</v>
      </c>
      <c r="I992" s="9">
        <f>H992*0.9354126</f>
        <v>27968.863492800363</v>
      </c>
      <c r="J992" s="7">
        <f>I992/F992</f>
        <v>2.796886349280036</v>
      </c>
    </row>
    <row r="993" ht="16" customHeight="1">
      <c r="A993" t="s" s="2">
        <v>15</v>
      </c>
      <c r="B993" t="s" s="6">
        <v>1395</v>
      </c>
      <c r="C993" t="s" s="6">
        <v>1405</v>
      </c>
      <c r="D993" t="s" s="6">
        <v>1406</v>
      </c>
      <c r="E993" t="s" s="6">
        <v>253</v>
      </c>
      <c r="F993" s="7">
        <v>20000</v>
      </c>
      <c r="G993" s="8">
        <v>51282.05</v>
      </c>
      <c r="H993" s="8">
        <f>G993*1.17</f>
        <v>59999.9985</v>
      </c>
      <c r="I993" s="9">
        <f>H993*0.9354126</f>
        <v>56124.7545968811</v>
      </c>
      <c r="J993" s="7">
        <f>I993/F993</f>
        <v>2.806237729844055</v>
      </c>
    </row>
    <row r="994" ht="16" customHeight="1">
      <c r="A994" t="s" s="2">
        <v>15</v>
      </c>
      <c r="B994" t="s" s="6">
        <v>1395</v>
      </c>
      <c r="C994" t="s" s="6">
        <v>1405</v>
      </c>
      <c r="D994" t="s" s="6">
        <v>1407</v>
      </c>
      <c r="E994" t="s" s="6">
        <v>253</v>
      </c>
      <c r="F994" s="7">
        <v>8000</v>
      </c>
      <c r="G994" s="8">
        <v>23384.62</v>
      </c>
      <c r="H994" s="8">
        <f>G994*1.17</f>
        <v>27360.0054</v>
      </c>
      <c r="I994" s="9">
        <f>H994*0.9354126</f>
        <v>25592.893787228040</v>
      </c>
      <c r="J994" s="7">
        <f>I994/F994</f>
        <v>3.199111723403505</v>
      </c>
    </row>
    <row r="995" ht="16" customHeight="1">
      <c r="A995" t="s" s="2">
        <v>1394</v>
      </c>
      <c r="B995" t="s" s="6">
        <v>1395</v>
      </c>
      <c r="C995" t="s" s="6">
        <v>1396</v>
      </c>
      <c r="D995" t="s" s="6">
        <v>1397</v>
      </c>
      <c r="E995" t="s" s="6">
        <v>253</v>
      </c>
      <c r="F995" s="7">
        <v>5000</v>
      </c>
      <c r="G995" s="8">
        <v>12179.49</v>
      </c>
      <c r="H995" s="8">
        <f>G995*1.17</f>
        <v>14250.0033</v>
      </c>
      <c r="I995" s="9">
        <f>H995*0.9354126</f>
        <v>13329.632636861579</v>
      </c>
      <c r="J995" s="7">
        <f>I995/F995</f>
        <v>2.665926527372316</v>
      </c>
    </row>
    <row r="996" ht="16" customHeight="1">
      <c r="A996" t="s" s="2">
        <v>15</v>
      </c>
      <c r="B996" t="s" s="6">
        <v>1395</v>
      </c>
      <c r="C996" t="s" s="6">
        <v>1408</v>
      </c>
      <c r="D996" t="s" s="6">
        <v>177</v>
      </c>
      <c r="E996" t="s" s="6">
        <v>253</v>
      </c>
      <c r="F996" s="7">
        <v>2000</v>
      </c>
      <c r="G996" s="8">
        <v>3247.86</v>
      </c>
      <c r="H996" s="8">
        <f>G996*1.17</f>
        <v>3799.9962</v>
      </c>
      <c r="I996" s="9">
        <f>H996*0.9354126</f>
        <v>3554.564325432120</v>
      </c>
      <c r="J996" s="7">
        <f>I996/F996</f>
        <v>1.77728216271606</v>
      </c>
    </row>
    <row r="997" ht="16" customHeight="1">
      <c r="A997" t="s" s="2">
        <v>1394</v>
      </c>
      <c r="B997" t="s" s="6">
        <v>1395</v>
      </c>
      <c r="C997" t="s" s="6">
        <v>1409</v>
      </c>
      <c r="D997" t="s" s="6">
        <v>177</v>
      </c>
      <c r="E997" t="s" s="6">
        <v>253</v>
      </c>
      <c r="F997" s="7">
        <v>3000</v>
      </c>
      <c r="G997" s="8">
        <v>9820.51</v>
      </c>
      <c r="H997" s="8">
        <f>G997*1.17</f>
        <v>11489.9967</v>
      </c>
      <c r="I997" s="9">
        <f>H997*0.9354126</f>
        <v>10747.887687138420</v>
      </c>
      <c r="J997" s="7">
        <f>I997/F997</f>
        <v>3.58262922904614</v>
      </c>
    </row>
    <row r="998" ht="16" customHeight="1">
      <c r="A998" t="s" s="2">
        <v>1394</v>
      </c>
      <c r="B998" t="s" s="6">
        <v>1395</v>
      </c>
      <c r="C998" t="s" s="6">
        <v>1400</v>
      </c>
      <c r="D998" t="s" s="6">
        <v>1404</v>
      </c>
      <c r="E998" t="s" s="6">
        <v>253</v>
      </c>
      <c r="F998" s="7">
        <v>1500</v>
      </c>
      <c r="G998" s="8">
        <v>4948.72</v>
      </c>
      <c r="H998" s="8">
        <f>G998*1.17</f>
        <v>5790.0024</v>
      </c>
      <c r="I998" s="9">
        <f>H998*0.9354126</f>
        <v>5416.041198990240</v>
      </c>
      <c r="J998" s="7">
        <f>I998/F998</f>
        <v>3.61069413266016</v>
      </c>
    </row>
    <row r="999" ht="16" customHeight="1">
      <c r="A999" t="s" s="2">
        <v>1394</v>
      </c>
      <c r="B999" t="s" s="6">
        <v>1395</v>
      </c>
      <c r="C999" t="s" s="6">
        <v>1400</v>
      </c>
      <c r="D999" t="s" s="6">
        <v>1401</v>
      </c>
      <c r="E999" t="s" s="6">
        <v>253</v>
      </c>
      <c r="F999" s="7">
        <v>5520</v>
      </c>
      <c r="G999" s="8">
        <v>15993.85</v>
      </c>
      <c r="H999" s="8">
        <f>G999*1.17</f>
        <v>18712.8045</v>
      </c>
      <c r="I999" s="9">
        <f>H999*0.9354126</f>
        <v>17504.1931106367</v>
      </c>
      <c r="J999" s="7">
        <f>I999/F999</f>
        <v>3.171049476564619</v>
      </c>
    </row>
    <row r="1000" ht="16" customHeight="1">
      <c r="A1000" t="s" s="2">
        <v>15</v>
      </c>
      <c r="B1000" t="s" s="6">
        <v>1395</v>
      </c>
      <c r="C1000" t="s" s="6">
        <v>1405</v>
      </c>
      <c r="D1000" t="s" s="6">
        <v>1406</v>
      </c>
      <c r="E1000" t="s" s="6">
        <v>253</v>
      </c>
      <c r="F1000" s="7">
        <v>20000</v>
      </c>
      <c r="G1000" s="8">
        <v>51282.05</v>
      </c>
      <c r="H1000" s="8">
        <f>G1000*1.17</f>
        <v>59999.9985</v>
      </c>
      <c r="I1000" s="9">
        <f>H1000*0.9354126</f>
        <v>56124.7545968811</v>
      </c>
      <c r="J1000" s="7">
        <f>I1000/F1000</f>
        <v>2.806237729844055</v>
      </c>
    </row>
    <row r="1001" ht="16" customHeight="1">
      <c r="A1001" t="s" s="2">
        <v>15</v>
      </c>
      <c r="B1001" t="s" s="6">
        <v>1395</v>
      </c>
      <c r="C1001" t="s" s="6">
        <v>1405</v>
      </c>
      <c r="D1001" t="s" s="6">
        <v>1407</v>
      </c>
      <c r="E1001" t="s" s="6">
        <v>253</v>
      </c>
      <c r="F1001" s="7">
        <v>6000</v>
      </c>
      <c r="G1001" s="8">
        <v>17538.46</v>
      </c>
      <c r="H1001" s="8">
        <f>G1001*1.17</f>
        <v>20519.9982</v>
      </c>
      <c r="I1001" s="9">
        <f>H1001*0.9354126</f>
        <v>19194.664868257318</v>
      </c>
      <c r="J1001" s="7">
        <f>I1001/F1001</f>
        <v>3.19911081137622</v>
      </c>
    </row>
    <row r="1002" ht="16" customHeight="1">
      <c r="A1002" t="s" s="2">
        <v>15</v>
      </c>
      <c r="B1002" t="s" s="6">
        <v>1395</v>
      </c>
      <c r="C1002" t="s" s="6">
        <v>1405</v>
      </c>
      <c r="D1002" t="s" s="6">
        <v>1399</v>
      </c>
      <c r="E1002" t="s" s="6">
        <v>253</v>
      </c>
      <c r="F1002" s="7">
        <v>4000</v>
      </c>
      <c r="G1002" s="8">
        <v>4615.38</v>
      </c>
      <c r="H1002" s="8">
        <f>G1002*1.17</f>
        <v>5399.9946</v>
      </c>
      <c r="I1002" s="9">
        <f>H1002*0.9354126</f>
        <v>5051.222988771960</v>
      </c>
      <c r="J1002" s="7">
        <f>I1002/F1002</f>
        <v>1.26280574719299</v>
      </c>
    </row>
    <row r="1003" ht="16" customHeight="1">
      <c r="A1003" t="s" s="2">
        <v>15</v>
      </c>
      <c r="B1003" t="s" s="6">
        <v>1395</v>
      </c>
      <c r="C1003" t="s" s="6">
        <v>1405</v>
      </c>
      <c r="D1003" t="s" s="6">
        <v>1406</v>
      </c>
      <c r="E1003" t="s" s="6">
        <v>253</v>
      </c>
      <c r="F1003" s="7">
        <v>20000</v>
      </c>
      <c r="G1003" s="8">
        <v>51282.05</v>
      </c>
      <c r="H1003" s="8">
        <f>G1003*1.17</f>
        <v>59999.9985</v>
      </c>
      <c r="I1003" s="9">
        <f>H1003*0.9354126</f>
        <v>56124.7545968811</v>
      </c>
      <c r="J1003" s="7">
        <f>I1003/F1003</f>
        <v>2.806237729844055</v>
      </c>
    </row>
    <row r="1004" ht="16" customHeight="1">
      <c r="A1004" t="s" s="2">
        <v>15</v>
      </c>
      <c r="B1004" t="s" s="6">
        <v>1395</v>
      </c>
      <c r="C1004" t="s" s="6">
        <v>1405</v>
      </c>
      <c r="D1004" t="s" s="6">
        <v>1407</v>
      </c>
      <c r="E1004" t="s" s="6">
        <v>253</v>
      </c>
      <c r="F1004" s="7">
        <v>8000</v>
      </c>
      <c r="G1004" s="8">
        <v>23384.62</v>
      </c>
      <c r="H1004" s="8">
        <f>G1004*1.17</f>
        <v>27360.0054</v>
      </c>
      <c r="I1004" s="9">
        <f>H1004*0.9354126</f>
        <v>25592.893787228040</v>
      </c>
      <c r="J1004" s="7">
        <f>I1004/F1004</f>
        <v>3.199111723403505</v>
      </c>
    </row>
    <row r="1005" ht="16" customHeight="1">
      <c r="A1005" t="s" s="2">
        <v>1394</v>
      </c>
      <c r="B1005" t="s" s="6">
        <v>1395</v>
      </c>
      <c r="C1005" t="s" s="6">
        <v>1410</v>
      </c>
      <c r="D1005" t="s" s="6">
        <v>1411</v>
      </c>
      <c r="E1005" t="s" s="6">
        <v>253</v>
      </c>
      <c r="F1005" s="7">
        <v>2000</v>
      </c>
      <c r="G1005" s="8">
        <v>5777.78</v>
      </c>
      <c r="H1005" s="8">
        <f>G1005*1.17</f>
        <v>6760.002599999999</v>
      </c>
      <c r="I1005" s="9">
        <f>H1005*0.9354126</f>
        <v>6323.391608072759</v>
      </c>
      <c r="J1005" s="7">
        <f>I1005/F1005</f>
        <v>3.16169580403638</v>
      </c>
    </row>
    <row r="1006" ht="16" customHeight="1">
      <c r="A1006" t="s" s="2">
        <v>1394</v>
      </c>
      <c r="B1006" t="s" s="6">
        <v>1395</v>
      </c>
      <c r="C1006" t="s" s="6">
        <v>1412</v>
      </c>
      <c r="D1006" t="s" s="6">
        <v>177</v>
      </c>
      <c r="E1006" t="s" s="6">
        <v>253</v>
      </c>
      <c r="F1006" s="7">
        <v>900</v>
      </c>
      <c r="G1006" s="8">
        <v>2969.23</v>
      </c>
      <c r="H1006" s="8">
        <f>G1006*1.17</f>
        <v>3473.9991</v>
      </c>
      <c r="I1006" s="9">
        <f>H1006*0.9354126</f>
        <v>3249.622530528660</v>
      </c>
      <c r="J1006" s="7">
        <f>I1006/F1006</f>
        <v>3.6106917005874</v>
      </c>
    </row>
    <row r="1007" ht="16" customHeight="1">
      <c r="A1007" t="s" s="2">
        <v>1394</v>
      </c>
      <c r="B1007" t="s" s="6">
        <v>1395</v>
      </c>
      <c r="C1007" t="s" s="6">
        <v>1400</v>
      </c>
      <c r="D1007" t="s" s="6">
        <v>1404</v>
      </c>
      <c r="E1007" t="s" s="6">
        <v>253</v>
      </c>
      <c r="F1007" s="7">
        <v>3000</v>
      </c>
      <c r="G1007" s="8">
        <v>9897.440000000001</v>
      </c>
      <c r="H1007" s="8">
        <f>G1007*1.17</f>
        <v>11580.0048</v>
      </c>
      <c r="I1007" s="9">
        <f>H1007*0.9354126</f>
        <v>10832.082397980481</v>
      </c>
      <c r="J1007" s="7">
        <f>I1007/F1007</f>
        <v>3.61069413266016</v>
      </c>
    </row>
    <row r="1008" ht="16" customHeight="1">
      <c r="A1008" t="s" s="2">
        <v>1394</v>
      </c>
      <c r="B1008" t="s" s="6">
        <v>1395</v>
      </c>
      <c r="C1008" t="s" s="6">
        <v>1412</v>
      </c>
      <c r="D1008" t="s" s="6">
        <v>1413</v>
      </c>
      <c r="E1008" t="s" s="6">
        <v>253</v>
      </c>
      <c r="F1008" s="7">
        <v>400</v>
      </c>
      <c r="G1008" s="8">
        <v>1158.97</v>
      </c>
      <c r="H1008" s="8">
        <f>G1008*1.17</f>
        <v>1355.9949</v>
      </c>
      <c r="I1008" s="9">
        <f>H1008*0.9354126</f>
        <v>1268.414714995740</v>
      </c>
      <c r="J1008" s="7">
        <f>I1008/F1008</f>
        <v>3.17103678748935</v>
      </c>
    </row>
    <row r="1009" ht="16" customHeight="1">
      <c r="A1009" t="s" s="2">
        <v>1394</v>
      </c>
      <c r="B1009" t="s" s="6">
        <v>1395</v>
      </c>
      <c r="C1009" t="s" s="6">
        <v>1409</v>
      </c>
      <c r="D1009" t="s" s="6">
        <v>177</v>
      </c>
      <c r="E1009" t="s" s="6">
        <v>253</v>
      </c>
      <c r="F1009" s="7">
        <v>4500</v>
      </c>
      <c r="G1009" s="8">
        <v>14730.77</v>
      </c>
      <c r="H1009" s="8">
        <f>G1009*1.17</f>
        <v>17235.0009</v>
      </c>
      <c r="I1009" s="9">
        <f>H1009*0.9354126</f>
        <v>16121.837002871340</v>
      </c>
      <c r="J1009" s="7">
        <f>I1009/F1009</f>
        <v>3.58263044508252</v>
      </c>
    </row>
    <row r="1010" ht="16" customHeight="1">
      <c r="A1010" t="s" s="2">
        <v>1394</v>
      </c>
      <c r="B1010" t="s" s="6">
        <v>1395</v>
      </c>
      <c r="C1010" t="s" s="6">
        <v>1400</v>
      </c>
      <c r="D1010" t="s" s="6">
        <v>1401</v>
      </c>
      <c r="E1010" t="s" s="6">
        <v>253</v>
      </c>
      <c r="F1010" s="7">
        <v>2280</v>
      </c>
      <c r="G1010" s="8">
        <v>6606.15</v>
      </c>
      <c r="H1010" s="8">
        <f>G1010*1.17</f>
        <v>7729.195499999999</v>
      </c>
      <c r="I1010" s="9">
        <f>H1010*0.9354126</f>
        <v>7229.986858563299</v>
      </c>
      <c r="J1010" s="7">
        <f>I1010/F1010</f>
        <v>3.171046867790921</v>
      </c>
    </row>
    <row r="1011" ht="16" customHeight="1">
      <c r="A1011" t="s" s="2">
        <v>1394</v>
      </c>
      <c r="B1011" t="s" s="6">
        <v>1395</v>
      </c>
      <c r="C1011" t="s" s="6">
        <v>1412</v>
      </c>
      <c r="D1011" t="s" s="6">
        <v>1413</v>
      </c>
      <c r="E1011" t="s" s="6">
        <v>253</v>
      </c>
      <c r="F1011" s="7">
        <v>400</v>
      </c>
      <c r="G1011" s="8">
        <v>1158.97</v>
      </c>
      <c r="H1011" s="8">
        <f>G1011*1.17</f>
        <v>1355.9949</v>
      </c>
      <c r="I1011" s="9">
        <f>H1011*0.9354126</f>
        <v>1268.414714995740</v>
      </c>
      <c r="J1011" s="7">
        <f>I1011/F1011</f>
        <v>3.17103678748935</v>
      </c>
    </row>
    <row r="1012" ht="16" customHeight="1">
      <c r="A1012" t="s" s="2">
        <v>15</v>
      </c>
      <c r="B1012" t="s" s="6">
        <v>1395</v>
      </c>
      <c r="C1012" t="s" s="6">
        <v>1405</v>
      </c>
      <c r="D1012" t="s" s="6">
        <v>1406</v>
      </c>
      <c r="E1012" t="s" s="6">
        <v>253</v>
      </c>
      <c r="F1012" s="7">
        <v>15000</v>
      </c>
      <c r="G1012" s="8">
        <v>38461.54</v>
      </c>
      <c r="H1012" s="8">
        <f>G1012*1.17</f>
        <v>45000.0018</v>
      </c>
      <c r="I1012" s="9">
        <f>H1012*0.9354126</f>
        <v>42093.568683742677</v>
      </c>
      <c r="J1012" s="7">
        <f>I1012/F1012</f>
        <v>2.806237912249512</v>
      </c>
    </row>
    <row r="1013" ht="16" customHeight="1">
      <c r="A1013" t="s" s="2">
        <v>1394</v>
      </c>
      <c r="B1013" t="s" s="6">
        <v>1395</v>
      </c>
      <c r="C1013" t="s" s="6">
        <v>1398</v>
      </c>
      <c r="D1013" t="s" s="6">
        <v>1407</v>
      </c>
      <c r="E1013" t="s" s="6">
        <v>253</v>
      </c>
      <c r="F1013" s="7">
        <v>8000</v>
      </c>
      <c r="G1013" s="8">
        <v>23384.62</v>
      </c>
      <c r="H1013" s="8">
        <f>G1013*1.17</f>
        <v>27360.0054</v>
      </c>
      <c r="I1013" s="9">
        <f>H1013*0.9354126</f>
        <v>25592.893787228040</v>
      </c>
      <c r="J1013" s="7">
        <f>I1013/F1013</f>
        <v>3.199111723403505</v>
      </c>
    </row>
    <row r="1014" ht="16" customHeight="1">
      <c r="A1014" t="s" s="2">
        <v>1394</v>
      </c>
      <c r="B1014" t="s" s="6">
        <v>1395</v>
      </c>
      <c r="C1014" t="s" s="6">
        <v>1409</v>
      </c>
      <c r="D1014" t="s" s="6">
        <v>930</v>
      </c>
      <c r="E1014" t="s" s="6">
        <v>253</v>
      </c>
      <c r="F1014" s="7">
        <v>2000</v>
      </c>
      <c r="G1014" s="8">
        <v>5777.78</v>
      </c>
      <c r="H1014" s="8">
        <f>G1014*1.17</f>
        <v>6760.002599999999</v>
      </c>
      <c r="I1014" s="9">
        <f>H1014*0.9354126</f>
        <v>6323.391608072759</v>
      </c>
      <c r="J1014" s="7">
        <f>I1014/F1014</f>
        <v>3.16169580403638</v>
      </c>
    </row>
    <row r="1015" ht="16" customHeight="1">
      <c r="A1015" t="s" s="2">
        <v>1394</v>
      </c>
      <c r="B1015" t="s" s="6">
        <v>1395</v>
      </c>
      <c r="C1015" t="s" s="6">
        <v>1412</v>
      </c>
      <c r="D1015" t="s" s="6">
        <v>177</v>
      </c>
      <c r="E1015" t="s" s="6">
        <v>253</v>
      </c>
      <c r="F1015" s="7">
        <v>600</v>
      </c>
      <c r="G1015" s="8">
        <v>1979.49</v>
      </c>
      <c r="H1015" s="8">
        <f>G1015*1.17</f>
        <v>2316.0033</v>
      </c>
      <c r="I1015" s="9">
        <f>H1015*0.9354126</f>
        <v>2166.418668461580</v>
      </c>
      <c r="J1015" s="7">
        <f>I1015/F1015</f>
        <v>3.610697780769299</v>
      </c>
    </row>
    <row r="1016" ht="16" customHeight="1">
      <c r="A1016" t="s" s="2">
        <v>1394</v>
      </c>
      <c r="B1016" t="s" s="6">
        <v>1395</v>
      </c>
      <c r="C1016" t="s" s="6">
        <v>1400</v>
      </c>
      <c r="D1016" t="s" s="6">
        <v>1401</v>
      </c>
      <c r="E1016" t="s" s="6">
        <v>253</v>
      </c>
      <c r="F1016" s="7">
        <v>3720</v>
      </c>
      <c r="G1016" s="8">
        <v>10778.46</v>
      </c>
      <c r="H1016" s="8">
        <f>G1016*1.17</f>
        <v>12610.7982</v>
      </c>
      <c r="I1016" s="9">
        <f>H1016*0.9354126</f>
        <v>11796.299532337318</v>
      </c>
      <c r="J1016" s="7">
        <f>I1016/F1016</f>
        <v>3.171048261380999</v>
      </c>
    </row>
    <row r="1017" ht="16" customHeight="1">
      <c r="A1017" t="s" s="2">
        <v>1394</v>
      </c>
      <c r="B1017" t="s" s="6">
        <v>1395</v>
      </c>
      <c r="C1017" t="s" s="6">
        <v>1414</v>
      </c>
      <c r="D1017" t="s" s="6">
        <v>1399</v>
      </c>
      <c r="E1017" t="s" s="6">
        <v>253</v>
      </c>
      <c r="F1017" s="7">
        <v>3900</v>
      </c>
      <c r="G1017" s="8">
        <v>4500</v>
      </c>
      <c r="H1017" s="8">
        <f>G1017*1.17</f>
        <v>5265</v>
      </c>
      <c r="I1017" s="9">
        <f>H1017*0.9354126</f>
        <v>4924.947339</v>
      </c>
      <c r="J1017" s="7">
        <f>I1017/F1017</f>
        <v>1.26280701</v>
      </c>
    </row>
    <row r="1018" ht="16" customHeight="1">
      <c r="A1018" t="s" s="2">
        <v>1415</v>
      </c>
      <c r="B1018" t="s" s="6">
        <v>1395</v>
      </c>
      <c r="C1018" t="s" s="6">
        <v>1416</v>
      </c>
      <c r="D1018" t="s" s="6">
        <v>1417</v>
      </c>
      <c r="E1018" t="s" s="6">
        <v>1418</v>
      </c>
      <c r="F1018" s="7">
        <v>1800</v>
      </c>
      <c r="G1018" s="8">
        <v>32892.31</v>
      </c>
      <c r="H1018" s="8">
        <f>G1018*1.17</f>
        <v>38484.0027</v>
      </c>
      <c r="I1018" s="9">
        <f>H1018*0.9354126</f>
        <v>35998.421024014016</v>
      </c>
      <c r="J1018" s="7">
        <f>I1018/F1018</f>
        <v>19.9991227911189</v>
      </c>
    </row>
    <row r="1019" ht="16" customHeight="1">
      <c r="A1019" t="s" s="2">
        <v>33</v>
      </c>
      <c r="B1019" t="s" s="6">
        <v>1395</v>
      </c>
      <c r="C1019" t="s" s="6">
        <v>1419</v>
      </c>
      <c r="D1019" t="s" s="6">
        <v>325</v>
      </c>
      <c r="E1019" t="s" s="6">
        <v>322</v>
      </c>
      <c r="F1019" s="7">
        <v>900</v>
      </c>
      <c r="G1019" s="8">
        <v>5000</v>
      </c>
      <c r="H1019" s="8">
        <f>G1019*1.17</f>
        <v>5850</v>
      </c>
      <c r="I1019" s="9">
        <f>H1019*0.9354126</f>
        <v>5472.16371</v>
      </c>
      <c r="J1019" s="7">
        <f>I1019/F1019</f>
        <v>6.080181899999999</v>
      </c>
    </row>
    <row r="1020" ht="16" customHeight="1">
      <c r="A1020" t="s" s="2">
        <v>33</v>
      </c>
      <c r="B1020" t="s" s="6">
        <v>1395</v>
      </c>
      <c r="C1020" t="s" s="6">
        <v>1259</v>
      </c>
      <c r="D1020" t="s" s="6">
        <v>1260</v>
      </c>
      <c r="E1020" t="s" s="6">
        <v>1420</v>
      </c>
      <c r="F1020" s="7">
        <v>100</v>
      </c>
      <c r="G1020" s="8">
        <v>1538.46</v>
      </c>
      <c r="H1020" s="8">
        <f>G1020*1.17</f>
        <v>1799.9982</v>
      </c>
      <c r="I1020" s="9">
        <f>H1020*0.9354126</f>
        <v>1683.740996257320</v>
      </c>
      <c r="J1020" s="7">
        <f>I1020/F1020</f>
        <v>16.8374099625732</v>
      </c>
    </row>
    <row r="1021" ht="16" customHeight="1">
      <c r="A1021" t="s" s="2">
        <v>33</v>
      </c>
      <c r="B1021" t="s" s="6">
        <v>1395</v>
      </c>
      <c r="C1021" t="s" s="6">
        <v>1421</v>
      </c>
      <c r="D1021" t="s" s="6">
        <v>18</v>
      </c>
      <c r="E1021" t="s" s="6">
        <v>1236</v>
      </c>
      <c r="F1021" s="7">
        <v>480</v>
      </c>
      <c r="G1021" s="8">
        <v>3200</v>
      </c>
      <c r="H1021" s="8">
        <f>G1021*1.17</f>
        <v>3744</v>
      </c>
      <c r="I1021" s="9">
        <f>H1021*0.9354126</f>
        <v>3502.1847744</v>
      </c>
      <c r="J1021" s="7">
        <f>I1021/F1021</f>
        <v>7.296218280000001</v>
      </c>
    </row>
    <row r="1022" ht="16" customHeight="1">
      <c r="A1022" t="s" s="2">
        <v>1422</v>
      </c>
      <c r="B1022" t="s" s="6">
        <v>1395</v>
      </c>
      <c r="C1022" t="s" s="6">
        <v>1423</v>
      </c>
      <c r="D1022" t="s" s="6">
        <v>1208</v>
      </c>
      <c r="E1022" t="s" s="6">
        <v>1424</v>
      </c>
      <c r="F1022" s="7">
        <v>1000</v>
      </c>
      <c r="G1022" s="8">
        <v>2393.16</v>
      </c>
      <c r="H1022" s="8">
        <f>G1022*1.17</f>
        <v>2799.9972</v>
      </c>
      <c r="I1022" s="9">
        <f>H1022*0.9354126</f>
        <v>2619.152660844720</v>
      </c>
      <c r="J1022" s="7">
        <f>I1022/F1022</f>
        <v>2.61915266084472</v>
      </c>
    </row>
    <row r="1023" ht="16" customHeight="1">
      <c r="A1023" t="s" s="2">
        <v>15</v>
      </c>
      <c r="B1023" t="s" s="6">
        <v>1395</v>
      </c>
      <c r="C1023" t="s" s="6">
        <v>1207</v>
      </c>
      <c r="D1023" t="s" s="6">
        <v>1208</v>
      </c>
      <c r="E1023" t="s" s="6">
        <v>1201</v>
      </c>
      <c r="F1023" s="7">
        <v>540</v>
      </c>
      <c r="G1023" s="8">
        <v>438.46</v>
      </c>
      <c r="H1023" s="8">
        <f>G1023*1.17</f>
        <v>512.9982</v>
      </c>
      <c r="I1023" s="9">
        <f>H1023*0.9354126</f>
        <v>479.864980057320</v>
      </c>
      <c r="J1023" s="7">
        <f>I1023/F1023</f>
        <v>0.888638851958</v>
      </c>
    </row>
    <row r="1024" ht="16" customHeight="1">
      <c r="A1024" t="s" s="2">
        <v>10</v>
      </c>
      <c r="B1024" t="s" s="6">
        <v>1395</v>
      </c>
      <c r="C1024" t="s" s="6">
        <v>1425</v>
      </c>
      <c r="D1024" t="s" s="6">
        <v>399</v>
      </c>
      <c r="E1024" t="s" s="6">
        <v>1426</v>
      </c>
      <c r="F1024" s="7">
        <v>400</v>
      </c>
      <c r="G1024" s="8">
        <v>2427.35</v>
      </c>
      <c r="H1024" s="8">
        <f>G1024*1.17</f>
        <v>2839.9995</v>
      </c>
      <c r="I1024" s="9">
        <f>H1024*0.9354126</f>
        <v>2656.5713162937</v>
      </c>
      <c r="J1024" s="7">
        <f>I1024/F1024</f>
        <v>6.64142829073425</v>
      </c>
    </row>
    <row r="1025" ht="16" customHeight="1">
      <c r="A1025" t="s" s="2">
        <v>20</v>
      </c>
      <c r="B1025" t="s" s="6">
        <v>1395</v>
      </c>
      <c r="C1025" t="s" s="6">
        <v>22</v>
      </c>
      <c r="D1025" t="s" s="6">
        <v>549</v>
      </c>
      <c r="E1025" t="s" s="6">
        <v>24</v>
      </c>
      <c r="F1025" s="7">
        <v>2800</v>
      </c>
      <c r="G1025" s="8">
        <v>60905.98</v>
      </c>
      <c r="H1025" s="8">
        <f>G1025*1.17</f>
        <v>71259.9966</v>
      </c>
      <c r="I1025" s="9">
        <f>H1025*0.9354126</f>
        <v>66657.498695597154</v>
      </c>
      <c r="J1025" s="7">
        <f>I1025/F1025</f>
        <v>23.80624953414184</v>
      </c>
    </row>
    <row r="1026" ht="16" customHeight="1">
      <c r="A1026" t="s" s="2">
        <v>545</v>
      </c>
      <c r="B1026" t="s" s="6">
        <v>1395</v>
      </c>
      <c r="C1026" t="s" s="6">
        <v>546</v>
      </c>
      <c r="D1026" t="s" s="6">
        <v>547</v>
      </c>
      <c r="E1026" t="s" s="6">
        <v>548</v>
      </c>
      <c r="F1026" s="7">
        <v>2400</v>
      </c>
      <c r="G1026" s="8">
        <v>65641.03</v>
      </c>
      <c r="H1026" s="8">
        <f>G1026*1.17</f>
        <v>76800.005099999995</v>
      </c>
      <c r="I1026" s="9">
        <f>H1026*0.9354126</f>
        <v>71839.692450604256</v>
      </c>
      <c r="J1026" s="7">
        <f>I1026/F1026</f>
        <v>29.93320518775177</v>
      </c>
    </row>
    <row r="1027" ht="16" customHeight="1">
      <c r="A1027" t="s" s="14">
        <v>655</v>
      </c>
      <c r="B1027" t="s" s="6">
        <v>1395</v>
      </c>
      <c r="C1027" t="s" s="6">
        <v>1329</v>
      </c>
      <c r="D1027" t="s" s="6">
        <v>1326</v>
      </c>
      <c r="E1027" t="s" s="6">
        <v>1327</v>
      </c>
      <c r="F1027" s="7">
        <v>2800</v>
      </c>
      <c r="G1027" s="8">
        <v>43244.44</v>
      </c>
      <c r="H1027" s="8">
        <f>G1027*1.17</f>
        <v>50595.9948</v>
      </c>
      <c r="I1027" s="9">
        <f>H1027*0.9354126</f>
        <v>47328.131045454480</v>
      </c>
      <c r="J1027" s="7">
        <f>I1027/F1027</f>
        <v>16.90290394480517</v>
      </c>
    </row>
    <row r="1028" ht="16" customHeight="1">
      <c r="A1028" t="s" s="2">
        <v>10</v>
      </c>
      <c r="B1028" t="s" s="6">
        <v>1395</v>
      </c>
      <c r="C1028" t="s" s="6">
        <v>1427</v>
      </c>
      <c r="D1028" t="s" s="6">
        <v>1428</v>
      </c>
      <c r="E1028" t="s" s="6">
        <v>1429</v>
      </c>
      <c r="F1028" s="7">
        <v>1000</v>
      </c>
      <c r="G1028" s="8">
        <v>14410.26</v>
      </c>
      <c r="H1028" s="8">
        <f>G1028*1.17</f>
        <v>16860.0042</v>
      </c>
      <c r="I1028" s="9">
        <f>H1028*0.9354126</f>
        <v>15771.060364732921</v>
      </c>
      <c r="J1028" s="7">
        <f>I1028/F1028</f>
        <v>15.77106036473292</v>
      </c>
    </row>
    <row r="1029" ht="16" customHeight="1">
      <c r="A1029" t="s" s="2">
        <v>1430</v>
      </c>
      <c r="B1029" t="s" s="6">
        <v>1395</v>
      </c>
      <c r="C1029" t="s" s="6">
        <v>1431</v>
      </c>
      <c r="D1029" t="s" s="6">
        <v>1432</v>
      </c>
      <c r="E1029" t="s" s="6">
        <v>1433</v>
      </c>
      <c r="F1029" s="7">
        <v>200</v>
      </c>
      <c r="G1029" s="8">
        <v>1960.68</v>
      </c>
      <c r="H1029" s="8">
        <f>G1029*1.17</f>
        <v>2293.9956</v>
      </c>
      <c r="I1029" s="9">
        <f>H1029*0.9354126</f>
        <v>2145.832388584560</v>
      </c>
      <c r="J1029" s="7">
        <f>I1029/F1029</f>
        <v>10.7291619429228</v>
      </c>
    </row>
    <row r="1030" ht="16" customHeight="1">
      <c r="A1030" t="s" s="2">
        <v>10</v>
      </c>
      <c r="B1030" t="s" s="6">
        <v>1395</v>
      </c>
      <c r="C1030" t="s" s="6">
        <v>543</v>
      </c>
      <c r="D1030" t="s" s="6">
        <v>1393</v>
      </c>
      <c r="E1030" t="s" s="6">
        <v>28</v>
      </c>
      <c r="F1030" s="7">
        <v>330</v>
      </c>
      <c r="G1030" s="8">
        <v>3384.62</v>
      </c>
      <c r="H1030" s="8">
        <f>G1030*1.17</f>
        <v>3960.0054</v>
      </c>
      <c r="I1030" s="9">
        <f>H1030*0.9354126</f>
        <v>3704.238947228040</v>
      </c>
      <c r="J1030" s="7">
        <f>I1030/F1030</f>
        <v>11.22496650675163</v>
      </c>
    </row>
    <row r="1031" ht="16" customHeight="1">
      <c r="A1031" t="s" s="2">
        <v>33</v>
      </c>
      <c r="B1031" t="s" s="6">
        <v>1395</v>
      </c>
      <c r="C1031" t="s" s="6">
        <v>1421</v>
      </c>
      <c r="D1031" t="s" s="6">
        <v>18</v>
      </c>
      <c r="E1031" t="s" s="6">
        <v>1434</v>
      </c>
      <c r="F1031" s="7">
        <v>240</v>
      </c>
      <c r="G1031" s="8">
        <v>1600</v>
      </c>
      <c r="H1031" s="8">
        <f>G1031*1.17</f>
        <v>1872</v>
      </c>
      <c r="I1031" s="9">
        <f>H1031*0.9354126</f>
        <v>1751.0923872</v>
      </c>
      <c r="J1031" s="7">
        <f>I1031/F1031</f>
        <v>7.296218280000001</v>
      </c>
    </row>
    <row r="1032" ht="16" customHeight="1">
      <c r="A1032" t="s" s="2">
        <v>33</v>
      </c>
      <c r="B1032" t="s" s="6">
        <v>1395</v>
      </c>
      <c r="C1032" t="s" s="6">
        <v>1259</v>
      </c>
      <c r="D1032" t="s" s="6">
        <v>1260</v>
      </c>
      <c r="E1032" t="s" s="6">
        <v>1420</v>
      </c>
      <c r="F1032" s="7">
        <v>100</v>
      </c>
      <c r="G1032" s="8">
        <v>1538.46</v>
      </c>
      <c r="H1032" s="8">
        <f>G1032*1.17</f>
        <v>1799.9982</v>
      </c>
      <c r="I1032" s="9">
        <f>H1032*0.9354126</f>
        <v>1683.740996257320</v>
      </c>
      <c r="J1032" s="7">
        <f>I1032/F1032</f>
        <v>16.8374099625732</v>
      </c>
    </row>
    <row r="1033" ht="16" customHeight="1">
      <c r="A1033" t="s" s="2">
        <v>15</v>
      </c>
      <c r="B1033" t="s" s="6">
        <v>1395</v>
      </c>
      <c r="C1033" t="s" s="6">
        <v>317</v>
      </c>
      <c r="D1033" t="s" s="6">
        <v>1435</v>
      </c>
      <c r="E1033" t="s" s="6">
        <v>1436</v>
      </c>
      <c r="F1033" s="7">
        <v>360</v>
      </c>
      <c r="G1033" s="8">
        <v>3566.15</v>
      </c>
      <c r="H1033" s="8">
        <f>G1033*1.17</f>
        <v>4172.3955</v>
      </c>
      <c r="I1033" s="9">
        <f>H1033*0.9354126</f>
        <v>3902.9113228833</v>
      </c>
      <c r="J1033" s="7">
        <f>I1033/F1033</f>
        <v>10.8414203413425</v>
      </c>
    </row>
    <row r="1034" ht="16" customHeight="1">
      <c r="A1034" t="s" s="2">
        <v>545</v>
      </c>
      <c r="B1034" t="s" s="6">
        <v>1395</v>
      </c>
      <c r="C1034" t="s" s="6">
        <v>546</v>
      </c>
      <c r="D1034" t="s" s="6">
        <v>547</v>
      </c>
      <c r="E1034" t="s" s="6">
        <v>548</v>
      </c>
      <c r="F1034" s="7">
        <v>2400</v>
      </c>
      <c r="G1034" s="8">
        <v>65641.03</v>
      </c>
      <c r="H1034" s="8">
        <f>G1034*1.17</f>
        <v>76800.005099999995</v>
      </c>
      <c r="I1034" s="9">
        <f>H1034*0.9354126</f>
        <v>71839.692450604256</v>
      </c>
      <c r="J1034" s="7">
        <f>I1034/F1034</f>
        <v>29.93320518775177</v>
      </c>
    </row>
    <row r="1035" ht="16" customHeight="1">
      <c r="A1035" t="s" s="2">
        <v>1415</v>
      </c>
      <c r="B1035" t="s" s="6">
        <v>1395</v>
      </c>
      <c r="C1035" t="s" s="6">
        <v>1437</v>
      </c>
      <c r="D1035" t="s" s="6">
        <v>1417</v>
      </c>
      <c r="E1035" t="s" s="6">
        <v>1418</v>
      </c>
      <c r="F1035" s="7">
        <v>1500</v>
      </c>
      <c r="G1035" s="8">
        <v>27410.26</v>
      </c>
      <c r="H1035" s="8">
        <f>G1035*1.17</f>
        <v>32070.0042</v>
      </c>
      <c r="I1035" s="9">
        <f>H1035*0.9354126</f>
        <v>29998.686010732916</v>
      </c>
      <c r="J1035" s="7">
        <f>I1035/F1035</f>
        <v>19.99912400715528</v>
      </c>
    </row>
    <row r="1036" ht="16" customHeight="1">
      <c r="A1036" t="s" s="2">
        <v>20</v>
      </c>
      <c r="B1036" t="s" s="6">
        <v>1395</v>
      </c>
      <c r="C1036" t="s" s="6">
        <v>22</v>
      </c>
      <c r="D1036" t="s" s="6">
        <v>549</v>
      </c>
      <c r="E1036" t="s" s="6">
        <v>24</v>
      </c>
      <c r="F1036" s="7">
        <v>2800</v>
      </c>
      <c r="G1036" s="8">
        <v>60905.98</v>
      </c>
      <c r="H1036" s="8">
        <f>G1036*1.17</f>
        <v>71259.9966</v>
      </c>
      <c r="I1036" s="9">
        <f>H1036*0.9354126</f>
        <v>66657.498695597154</v>
      </c>
      <c r="J1036" s="7">
        <f>I1036/F1036</f>
        <v>23.80624953414184</v>
      </c>
    </row>
    <row r="1037" ht="16" customHeight="1">
      <c r="A1037" t="s" s="2">
        <v>10</v>
      </c>
      <c r="B1037" t="s" s="6">
        <v>1395</v>
      </c>
      <c r="C1037" t="s" s="6">
        <v>543</v>
      </c>
      <c r="D1037" t="s" s="6">
        <v>1393</v>
      </c>
      <c r="E1037" t="s" s="6">
        <v>28</v>
      </c>
      <c r="F1037" s="7">
        <v>870</v>
      </c>
      <c r="G1037" s="8">
        <v>8923.08</v>
      </c>
      <c r="H1037" s="8">
        <f>G1037*1.17</f>
        <v>10440.0036</v>
      </c>
      <c r="I1037" s="9">
        <f>H1037*0.9354126</f>
        <v>9765.710911485361</v>
      </c>
      <c r="J1037" s="7">
        <f>I1037/F1037</f>
        <v>11.22495507067283</v>
      </c>
    </row>
    <row r="1038" ht="16" customHeight="1">
      <c r="A1038" t="s" s="2">
        <v>545</v>
      </c>
      <c r="B1038" t="s" s="6">
        <v>1395</v>
      </c>
      <c r="C1038" t="s" s="6">
        <v>546</v>
      </c>
      <c r="D1038" t="s" s="6">
        <v>547</v>
      </c>
      <c r="E1038" t="s" s="6">
        <v>548</v>
      </c>
      <c r="F1038" s="7">
        <v>2400</v>
      </c>
      <c r="G1038" s="8">
        <v>65641.03</v>
      </c>
      <c r="H1038" s="8">
        <f>G1038*1.17</f>
        <v>76800.005099999995</v>
      </c>
      <c r="I1038" s="9">
        <f>H1038*0.9354126</f>
        <v>71839.692450604256</v>
      </c>
      <c r="J1038" s="7">
        <f>I1038/F1038</f>
        <v>29.93320518775177</v>
      </c>
    </row>
    <row r="1039" ht="16" customHeight="1">
      <c r="A1039" t="s" s="14">
        <v>655</v>
      </c>
      <c r="B1039" t="s" s="6">
        <v>1395</v>
      </c>
      <c r="C1039" t="s" s="6">
        <v>1329</v>
      </c>
      <c r="D1039" t="s" s="6">
        <v>1326</v>
      </c>
      <c r="E1039" t="s" s="6">
        <v>1327</v>
      </c>
      <c r="F1039" s="7">
        <v>2800</v>
      </c>
      <c r="G1039" s="8">
        <v>43244.44</v>
      </c>
      <c r="H1039" s="8">
        <f>G1039*1.17</f>
        <v>50595.9948</v>
      </c>
      <c r="I1039" s="9">
        <f>H1039*0.9354126</f>
        <v>47328.131045454480</v>
      </c>
      <c r="J1039" s="7">
        <f>I1039/F1039</f>
        <v>16.90290394480517</v>
      </c>
    </row>
    <row r="1040" ht="16" customHeight="1">
      <c r="A1040" t="s" s="2">
        <v>81</v>
      </c>
      <c r="B1040" t="s" s="6">
        <v>1395</v>
      </c>
      <c r="C1040" t="s" s="6">
        <v>1438</v>
      </c>
      <c r="D1040" t="s" s="6">
        <v>1439</v>
      </c>
      <c r="E1040" t="s" s="6">
        <v>155</v>
      </c>
      <c r="F1040" s="7">
        <v>4200</v>
      </c>
      <c r="G1040" s="8">
        <v>42430.77</v>
      </c>
      <c r="H1040" s="8">
        <f>G1040*1.17</f>
        <v>49644.000899999992</v>
      </c>
      <c r="I1040" s="9">
        <f>H1040*0.9354126</f>
        <v>46437.623956271331</v>
      </c>
      <c r="J1040" s="7">
        <f>I1040/F1040</f>
        <v>11.05657713244556</v>
      </c>
    </row>
    <row r="1041" ht="16" customHeight="1">
      <c r="A1041" t="s" s="2">
        <v>10</v>
      </c>
      <c r="B1041" t="s" s="6">
        <v>1395</v>
      </c>
      <c r="C1041" t="s" s="6">
        <v>1427</v>
      </c>
      <c r="D1041" t="s" s="6">
        <v>1428</v>
      </c>
      <c r="E1041" t="s" s="6">
        <v>1440</v>
      </c>
      <c r="F1041" s="7">
        <v>900</v>
      </c>
      <c r="G1041" s="8">
        <v>12969.23</v>
      </c>
      <c r="H1041" s="8">
        <f>G1041*1.17</f>
        <v>15173.9991</v>
      </c>
      <c r="I1041" s="9">
        <f>H1041*0.9354126</f>
        <v>14193.949950528660</v>
      </c>
      <c r="J1041" s="7">
        <f>I1041/F1041</f>
        <v>15.7710555005874</v>
      </c>
    </row>
    <row r="1042" ht="16" customHeight="1">
      <c r="A1042" t="s" s="2">
        <v>33</v>
      </c>
      <c r="B1042" t="s" s="6">
        <v>1395</v>
      </c>
      <c r="C1042" t="s" s="6">
        <v>1421</v>
      </c>
      <c r="D1042" t="s" s="6">
        <v>18</v>
      </c>
      <c r="E1042" t="s" s="6">
        <v>1434</v>
      </c>
      <c r="F1042" s="7">
        <v>240</v>
      </c>
      <c r="G1042" s="8">
        <v>1600</v>
      </c>
      <c r="H1042" s="8">
        <f>G1042*1.17</f>
        <v>1872</v>
      </c>
      <c r="I1042" s="9">
        <f>H1042*0.9354126</f>
        <v>1751.0923872</v>
      </c>
      <c r="J1042" s="7">
        <f>I1042/F1042</f>
        <v>7.296218280000001</v>
      </c>
    </row>
    <row r="1043" ht="16" customHeight="1">
      <c r="A1043" t="s" s="2">
        <v>33</v>
      </c>
      <c r="B1043" t="s" s="6">
        <v>1395</v>
      </c>
      <c r="C1043" t="s" s="6">
        <v>1419</v>
      </c>
      <c r="D1043" t="s" s="6">
        <v>325</v>
      </c>
      <c r="E1043" t="s" s="6">
        <v>322</v>
      </c>
      <c r="F1043" s="7">
        <v>450</v>
      </c>
      <c r="G1043" s="8">
        <v>2500</v>
      </c>
      <c r="H1043" s="8">
        <f>G1043*1.17</f>
        <v>2925</v>
      </c>
      <c r="I1043" s="9">
        <f>H1043*0.9354126</f>
        <v>2736.081855</v>
      </c>
      <c r="J1043" s="7">
        <f>I1043/F1043</f>
        <v>6.080181899999999</v>
      </c>
    </row>
    <row r="1044" ht="16" customHeight="1">
      <c r="A1044" t="s" s="2">
        <v>1422</v>
      </c>
      <c r="B1044" t="s" s="6">
        <v>1395</v>
      </c>
      <c r="C1044" t="s" s="6">
        <v>1423</v>
      </c>
      <c r="D1044" t="s" s="6">
        <v>1208</v>
      </c>
      <c r="E1044" t="s" s="6">
        <v>1424</v>
      </c>
      <c r="F1044" s="7">
        <v>200</v>
      </c>
      <c r="G1044" s="8">
        <v>478.63</v>
      </c>
      <c r="H1044" s="8">
        <f>G1044*1.17</f>
        <v>559.9970999999999</v>
      </c>
      <c r="I1044" s="9">
        <f>H1044*0.9354126</f>
        <v>523.828343303460</v>
      </c>
      <c r="J1044" s="7">
        <f>I1044/F1044</f>
        <v>2.6191417165173</v>
      </c>
    </row>
    <row r="1045" ht="16" customHeight="1">
      <c r="A1045" t="s" s="2">
        <v>67</v>
      </c>
      <c r="B1045" t="s" s="6">
        <v>1395</v>
      </c>
      <c r="C1045" t="s" s="6">
        <v>1441</v>
      </c>
      <c r="D1045" t="s" s="6">
        <v>1442</v>
      </c>
      <c r="E1045" t="s" s="6">
        <v>1443</v>
      </c>
      <c r="F1045" s="7">
        <v>100</v>
      </c>
      <c r="G1045" s="8">
        <v>564.1</v>
      </c>
      <c r="H1045" s="8">
        <f>G1045*1.17</f>
        <v>659.997</v>
      </c>
      <c r="I1045" s="9">
        <f>H1045*0.9354126</f>
        <v>617.3695097622</v>
      </c>
      <c r="J1045" s="7">
        <f>I1045/F1045</f>
        <v>6.173695097622</v>
      </c>
    </row>
    <row r="1046" ht="16" customHeight="1">
      <c r="A1046" t="s" s="2">
        <v>15</v>
      </c>
      <c r="B1046" t="s" s="6">
        <v>1395</v>
      </c>
      <c r="C1046" t="s" s="6">
        <v>1405</v>
      </c>
      <c r="D1046" t="s" s="6">
        <v>1399</v>
      </c>
      <c r="E1046" t="s" s="6">
        <v>253</v>
      </c>
      <c r="F1046" s="7">
        <v>4000</v>
      </c>
      <c r="G1046" s="8">
        <v>4615.38</v>
      </c>
      <c r="H1046" s="8">
        <f>G1046*1.17</f>
        <v>5399.9946</v>
      </c>
      <c r="I1046" s="9">
        <f>H1046*0.9354126</f>
        <v>5051.222988771960</v>
      </c>
      <c r="J1046" s="7">
        <f>I1046/F1046</f>
        <v>1.26280574719299</v>
      </c>
    </row>
    <row r="1047" ht="16" customHeight="1">
      <c r="A1047" t="s" s="2">
        <v>15</v>
      </c>
      <c r="B1047" t="s" s="6">
        <v>1395</v>
      </c>
      <c r="C1047" t="s" s="6">
        <v>1405</v>
      </c>
      <c r="D1047" t="s" s="6">
        <v>1406</v>
      </c>
      <c r="E1047" t="s" s="6">
        <v>253</v>
      </c>
      <c r="F1047" s="7">
        <v>10000</v>
      </c>
      <c r="G1047" s="8">
        <v>25641.03</v>
      </c>
      <c r="H1047" s="8">
        <f>G1047*1.17</f>
        <v>30000.0051</v>
      </c>
      <c r="I1047" s="9">
        <f>H1047*0.9354126</f>
        <v>28062.382770604261</v>
      </c>
      <c r="J1047" s="7">
        <f>I1047/F1047</f>
        <v>2.806238277060426</v>
      </c>
    </row>
    <row r="1048" ht="16" customHeight="1">
      <c r="A1048" t="s" s="2">
        <v>15</v>
      </c>
      <c r="B1048" t="s" s="6">
        <v>1395</v>
      </c>
      <c r="C1048" t="s" s="6">
        <v>1405</v>
      </c>
      <c r="D1048" t="s" s="6">
        <v>1407</v>
      </c>
      <c r="E1048" t="s" s="6">
        <v>253</v>
      </c>
      <c r="F1048" s="7">
        <v>80</v>
      </c>
      <c r="G1048" s="8">
        <v>233.85</v>
      </c>
      <c r="H1048" s="8">
        <f>G1048*1.17</f>
        <v>273.6045</v>
      </c>
      <c r="I1048" s="9">
        <f>H1048*0.9354126</f>
        <v>255.9330967167</v>
      </c>
      <c r="J1048" s="7">
        <f>I1048/F1048</f>
        <v>3.19916370895875</v>
      </c>
    </row>
    <row r="1049" ht="16" customHeight="1">
      <c r="A1049" t="s" s="2">
        <v>1394</v>
      </c>
      <c r="B1049" t="s" s="6">
        <v>1395</v>
      </c>
      <c r="C1049" t="s" s="6">
        <v>1400</v>
      </c>
      <c r="D1049" t="s" s="6">
        <v>1404</v>
      </c>
      <c r="E1049" t="s" s="6">
        <v>253</v>
      </c>
      <c r="F1049" s="7">
        <v>6000</v>
      </c>
      <c r="G1049" s="8">
        <v>19794.87</v>
      </c>
      <c r="H1049" s="8">
        <f>G1049*1.17</f>
        <v>23159.9979</v>
      </c>
      <c r="I1049" s="9">
        <f>H1049*0.9354126</f>
        <v>21664.153851633539</v>
      </c>
      <c r="J1049" s="7">
        <f>I1049/F1049</f>
        <v>3.61069230860559</v>
      </c>
    </row>
    <row r="1050" ht="16" customHeight="1">
      <c r="A1050" t="s" s="2">
        <v>1394</v>
      </c>
      <c r="B1050" t="s" s="6">
        <v>1395</v>
      </c>
      <c r="C1050" t="s" s="6">
        <v>1398</v>
      </c>
      <c r="D1050" t="s" s="6">
        <v>1407</v>
      </c>
      <c r="E1050" t="s" s="6">
        <v>253</v>
      </c>
      <c r="F1050" s="7">
        <v>5920</v>
      </c>
      <c r="G1050" s="8">
        <v>17304.62</v>
      </c>
      <c r="H1050" s="8">
        <f>G1050*1.17</f>
        <v>20246.4054</v>
      </c>
      <c r="I1050" s="9">
        <f>H1050*0.9354126</f>
        <v>18938.742715868037</v>
      </c>
      <c r="J1050" s="7">
        <f>I1050/F1050</f>
        <v>3.199111945247979</v>
      </c>
    </row>
    <row r="1051" ht="16" customHeight="1">
      <c r="A1051" t="s" s="2">
        <v>1394</v>
      </c>
      <c r="B1051" t="s" s="6">
        <v>1395</v>
      </c>
      <c r="C1051" t="s" s="6">
        <v>1396</v>
      </c>
      <c r="D1051" t="s" s="6">
        <v>1397</v>
      </c>
      <c r="E1051" t="s" s="6">
        <v>253</v>
      </c>
      <c r="F1051" s="7">
        <v>5000</v>
      </c>
      <c r="G1051" s="8">
        <v>12179.49</v>
      </c>
      <c r="H1051" s="8">
        <f>G1051*1.17</f>
        <v>14250.0033</v>
      </c>
      <c r="I1051" s="9">
        <f>H1051*0.9354126</f>
        <v>13329.632636861579</v>
      </c>
      <c r="J1051" s="7">
        <f>I1051/F1051</f>
        <v>2.665926527372316</v>
      </c>
    </row>
    <row r="1052" ht="16" customHeight="1">
      <c r="A1052" t="s" s="2">
        <v>1394</v>
      </c>
      <c r="B1052" t="s" s="6">
        <v>1395</v>
      </c>
      <c r="C1052" t="s" s="6">
        <v>1400</v>
      </c>
      <c r="D1052" t="s" s="6">
        <v>1401</v>
      </c>
      <c r="E1052" t="s" s="6">
        <v>253</v>
      </c>
      <c r="F1052" s="7">
        <v>5840</v>
      </c>
      <c r="G1052" s="8">
        <v>16921.03</v>
      </c>
      <c r="H1052" s="8">
        <f>G1052*1.17</f>
        <v>19797.6051</v>
      </c>
      <c r="I1052" s="9">
        <f>H1052*0.9354126</f>
        <v>18518.929260364257</v>
      </c>
      <c r="J1052" s="7">
        <f>I1052/F1052</f>
        <v>3.171049530884291</v>
      </c>
    </row>
    <row r="1053" ht="16" customHeight="1">
      <c r="A1053" t="s" s="2">
        <v>15</v>
      </c>
      <c r="B1053" t="s" s="6">
        <v>1395</v>
      </c>
      <c r="C1053" t="s" s="6">
        <v>1405</v>
      </c>
      <c r="D1053" t="s" s="6">
        <v>1399</v>
      </c>
      <c r="E1053" t="s" s="6">
        <v>253</v>
      </c>
      <c r="F1053" s="7">
        <v>4600</v>
      </c>
      <c r="G1053" s="8">
        <v>5307.69</v>
      </c>
      <c r="H1053" s="8">
        <f>G1053*1.17</f>
        <v>6209.997299999999</v>
      </c>
      <c r="I1053" s="9">
        <f>H1053*0.9354126</f>
        <v>5808.909720385979</v>
      </c>
      <c r="J1053" s="7">
        <f>I1053/F1053</f>
        <v>1.262806460953474</v>
      </c>
    </row>
    <row r="1054" ht="16" customHeight="1">
      <c r="A1054" t="s" s="2">
        <v>15</v>
      </c>
      <c r="B1054" t="s" s="6">
        <v>1395</v>
      </c>
      <c r="C1054" t="s" s="6">
        <v>1405</v>
      </c>
      <c r="D1054" t="s" s="6">
        <v>1406</v>
      </c>
      <c r="E1054" t="s" s="6">
        <v>253</v>
      </c>
      <c r="F1054" s="7">
        <v>10000</v>
      </c>
      <c r="G1054" s="8">
        <v>25641.03</v>
      </c>
      <c r="H1054" s="8">
        <f>G1054*1.17</f>
        <v>30000.0051</v>
      </c>
      <c r="I1054" s="9">
        <f>H1054*0.9354126</f>
        <v>28062.382770604261</v>
      </c>
      <c r="J1054" s="7">
        <f>I1054/F1054</f>
        <v>2.806238277060426</v>
      </c>
    </row>
    <row r="1055" ht="16" customHeight="1">
      <c r="A1055" t="s" s="2">
        <v>15</v>
      </c>
      <c r="B1055" t="s" s="6">
        <v>1395</v>
      </c>
      <c r="C1055" t="s" s="6">
        <v>1405</v>
      </c>
      <c r="D1055" t="s" s="6">
        <v>1407</v>
      </c>
      <c r="E1055" t="s" s="6">
        <v>253</v>
      </c>
      <c r="F1055" s="7">
        <v>4000</v>
      </c>
      <c r="G1055" s="8">
        <v>11692.31</v>
      </c>
      <c r="H1055" s="8">
        <f>G1055*1.17</f>
        <v>13680.0027</v>
      </c>
      <c r="I1055" s="9">
        <f>H1055*0.9354126</f>
        <v>12796.446893614020</v>
      </c>
      <c r="J1055" s="7">
        <f>I1055/F1055</f>
        <v>3.199111723403505</v>
      </c>
    </row>
    <row r="1056" ht="16" customHeight="1">
      <c r="A1056" t="s" s="2">
        <v>1394</v>
      </c>
      <c r="B1056" t="s" s="6">
        <v>1395</v>
      </c>
      <c r="C1056" t="s" s="6">
        <v>1400</v>
      </c>
      <c r="D1056" t="s" s="6">
        <v>1401</v>
      </c>
      <c r="E1056" t="s" s="6">
        <v>253</v>
      </c>
      <c r="F1056" s="7">
        <v>4000</v>
      </c>
      <c r="G1056" s="8">
        <v>11589.74</v>
      </c>
      <c r="H1056" s="8">
        <f>G1056*1.17</f>
        <v>13559.9958</v>
      </c>
      <c r="I1056" s="9">
        <f>H1056*0.9354126</f>
        <v>12684.190927267080</v>
      </c>
      <c r="J1056" s="7">
        <f>I1056/F1056</f>
        <v>3.17104773181677</v>
      </c>
    </row>
    <row r="1057" ht="16" customHeight="1">
      <c r="A1057" t="s" s="2">
        <v>1350</v>
      </c>
      <c r="B1057" t="s" s="6">
        <v>1444</v>
      </c>
      <c r="C1057" t="s" s="6">
        <v>1351</v>
      </c>
      <c r="D1057" t="s" s="6">
        <v>1352</v>
      </c>
      <c r="E1057" t="s" s="6">
        <v>1353</v>
      </c>
      <c r="F1057" s="7">
        <v>200</v>
      </c>
      <c r="G1057" s="8">
        <f>H1057/1.17</f>
        <v>4160.683760683761</v>
      </c>
      <c r="H1057" s="8">
        <v>4868</v>
      </c>
      <c r="I1057" s="9">
        <f>H1057*0.9354126</f>
        <v>4553.5885368</v>
      </c>
      <c r="J1057" s="7">
        <f>I1057/F1057</f>
        <v>22.767942684</v>
      </c>
    </row>
    <row r="1058" ht="16" customHeight="1">
      <c r="A1058" t="s" s="2">
        <v>10</v>
      </c>
      <c r="B1058" t="s" s="6">
        <v>1444</v>
      </c>
      <c r="C1058" t="s" s="6">
        <v>1445</v>
      </c>
      <c r="D1058" t="s" s="6">
        <v>1446</v>
      </c>
      <c r="E1058" t="s" s="6">
        <v>155</v>
      </c>
      <c r="F1058" s="7">
        <v>200</v>
      </c>
      <c r="G1058" s="8">
        <f>H1058/1.17</f>
        <v>4311.111111111111</v>
      </c>
      <c r="H1058" s="8">
        <v>5044</v>
      </c>
      <c r="I1058" s="9">
        <f>H1058*0.9354126</f>
        <v>4718.2211544</v>
      </c>
      <c r="J1058" s="7">
        <f>I1058/F1058</f>
        <v>23.591105772</v>
      </c>
    </row>
    <row r="1059" ht="16" customHeight="1">
      <c r="A1059" t="s" s="2">
        <v>10</v>
      </c>
      <c r="B1059" t="s" s="6">
        <v>1444</v>
      </c>
      <c r="C1059" t="s" s="6">
        <v>408</v>
      </c>
      <c r="D1059" t="s" s="6">
        <v>252</v>
      </c>
      <c r="E1059" t="s" s="6">
        <v>1447</v>
      </c>
      <c r="F1059" s="7">
        <v>100</v>
      </c>
      <c r="G1059" s="8">
        <f>H1059/1.17</f>
        <v>475.2136752136752</v>
      </c>
      <c r="H1059" s="8">
        <v>556</v>
      </c>
      <c r="I1059" s="9">
        <f>H1059*0.9354126</f>
        <v>520.0894056000001</v>
      </c>
      <c r="J1059" s="7">
        <f>I1059/F1059</f>
        <v>5.200894056000001</v>
      </c>
    </row>
    <row r="1060" ht="16" customHeight="1">
      <c r="A1060" t="s" s="2">
        <v>67</v>
      </c>
      <c r="B1060" t="s" s="6">
        <v>1444</v>
      </c>
      <c r="C1060" t="s" s="6">
        <v>69</v>
      </c>
      <c r="D1060" t="s" s="6">
        <v>281</v>
      </c>
      <c r="E1060" t="s" s="6">
        <v>376</v>
      </c>
      <c r="F1060" s="7">
        <v>400</v>
      </c>
      <c r="G1060" s="8">
        <f>H1060/1.17</f>
        <v>4495.726495726496</v>
      </c>
      <c r="H1060" s="8">
        <v>5260</v>
      </c>
      <c r="I1060" s="9">
        <f>H1060*0.9354126</f>
        <v>4920.270276</v>
      </c>
      <c r="J1060" s="7">
        <f>I1060/F1060</f>
        <v>12.30067569</v>
      </c>
    </row>
    <row r="1061" ht="16" customHeight="1">
      <c r="A1061" t="s" s="2">
        <v>1448</v>
      </c>
      <c r="B1061" t="s" s="6">
        <v>1444</v>
      </c>
      <c r="C1061" t="s" s="6">
        <v>1449</v>
      </c>
      <c r="D1061" t="s" s="6">
        <v>1450</v>
      </c>
      <c r="E1061" t="s" s="6">
        <v>32</v>
      </c>
      <c r="F1061" s="7">
        <v>200</v>
      </c>
      <c r="G1061" s="8">
        <f>H1061/1.17</f>
        <v>4502.564102564103</v>
      </c>
      <c r="H1061" s="8">
        <v>5268</v>
      </c>
      <c r="I1061" s="9">
        <f>H1061*0.9354126</f>
        <v>4927.7535768</v>
      </c>
      <c r="J1061" s="7">
        <f>I1061/F1061</f>
        <v>24.638767884</v>
      </c>
    </row>
    <row r="1062" ht="16" customHeight="1">
      <c r="A1062" t="s" s="2">
        <v>81</v>
      </c>
      <c r="B1062" t="s" s="6">
        <v>1444</v>
      </c>
      <c r="C1062" t="s" s="6">
        <v>833</v>
      </c>
      <c r="D1062" t="s" s="6">
        <v>834</v>
      </c>
      <c r="E1062" t="s" s="6">
        <v>402</v>
      </c>
      <c r="F1062" s="7">
        <v>600</v>
      </c>
      <c r="G1062" s="8">
        <f>H1062/1.17</f>
        <v>9605.128205128205</v>
      </c>
      <c r="H1062" s="8">
        <v>11238</v>
      </c>
      <c r="I1062" s="9">
        <f>H1062*0.9354126</f>
        <v>10512.1667988</v>
      </c>
      <c r="J1062" s="7">
        <f>I1062/F1062</f>
        <v>17.520277998</v>
      </c>
    </row>
    <row r="1063" ht="16" customHeight="1">
      <c r="A1063" t="s" s="2">
        <v>10</v>
      </c>
      <c r="B1063" t="s" s="6">
        <v>1444</v>
      </c>
      <c r="C1063" t="s" s="6">
        <v>1243</v>
      </c>
      <c r="D1063" t="s" s="6">
        <v>390</v>
      </c>
      <c r="E1063" t="s" s="6">
        <v>952</v>
      </c>
      <c r="F1063" s="7">
        <v>1000</v>
      </c>
      <c r="G1063" s="8">
        <f>H1063/1.17</f>
        <v>3170.940170940171</v>
      </c>
      <c r="H1063" s="8">
        <v>3710</v>
      </c>
      <c r="I1063" s="9">
        <f>H1063*0.9354126</f>
        <v>3470.380746</v>
      </c>
      <c r="J1063" s="7">
        <f>I1063/F1063</f>
        <v>3.470380746</v>
      </c>
    </row>
    <row r="1064" ht="16" customHeight="1">
      <c r="A1064" t="s" s="2">
        <v>198</v>
      </c>
      <c r="B1064" t="s" s="6">
        <v>1444</v>
      </c>
      <c r="C1064" t="s" s="6">
        <v>1372</v>
      </c>
      <c r="D1064" t="s" s="6">
        <v>1451</v>
      </c>
      <c r="E1064" t="s" s="6">
        <v>253</v>
      </c>
      <c r="F1064" s="7">
        <v>100</v>
      </c>
      <c r="G1064" s="8">
        <f>H1064/1.17</f>
        <v>503.4188034188035</v>
      </c>
      <c r="H1064" s="8">
        <v>589</v>
      </c>
      <c r="I1064" s="9">
        <f>H1064*0.9354126</f>
        <v>550.9580214</v>
      </c>
      <c r="J1064" s="7">
        <f>I1064/F1064</f>
        <v>5.509580214</v>
      </c>
    </row>
    <row r="1065" ht="16" customHeight="1">
      <c r="A1065" t="s" s="2">
        <v>1452</v>
      </c>
      <c r="B1065" t="s" s="6">
        <v>1444</v>
      </c>
      <c r="C1065" t="s" s="6">
        <v>1453</v>
      </c>
      <c r="D1065" t="s" s="6">
        <v>1454</v>
      </c>
      <c r="E1065" t="s" s="6">
        <v>1455</v>
      </c>
      <c r="F1065" s="7">
        <v>900</v>
      </c>
      <c r="G1065" s="8">
        <f>H1065/1.17</f>
        <v>18692.3076923077</v>
      </c>
      <c r="H1065" s="8">
        <v>21870</v>
      </c>
      <c r="I1065" s="9">
        <f>H1065*0.9354126</f>
        <v>20457.473562</v>
      </c>
      <c r="J1065" s="7">
        <f>I1065/F1065</f>
        <v>22.73052618</v>
      </c>
    </row>
    <row r="1066" ht="16" customHeight="1">
      <c r="A1066" t="s" s="2">
        <v>37</v>
      </c>
      <c r="B1066" t="s" s="6">
        <v>1444</v>
      </c>
      <c r="C1066" t="s" s="6">
        <v>39</v>
      </c>
      <c r="D1066" t="s" s="6">
        <v>56</v>
      </c>
      <c r="E1066" t="s" s="6">
        <v>1456</v>
      </c>
      <c r="F1066" s="7">
        <v>240</v>
      </c>
      <c r="G1066" s="8">
        <f>H1066/1.17</f>
        <v>3425.641025641026</v>
      </c>
      <c r="H1066" s="8">
        <v>4008</v>
      </c>
      <c r="I1066" s="9">
        <f>H1066*0.9354126</f>
        <v>3749.1337008</v>
      </c>
      <c r="J1066" s="7">
        <f>I1066/F1066</f>
        <v>15.62139042</v>
      </c>
    </row>
    <row r="1067" ht="16" customHeight="1">
      <c r="A1067" t="s" s="2">
        <v>947</v>
      </c>
      <c r="B1067" t="s" s="6">
        <v>1444</v>
      </c>
      <c r="C1067" t="s" s="6">
        <v>948</v>
      </c>
      <c r="D1067" t="s" s="6">
        <v>476</v>
      </c>
      <c r="E1067" t="s" s="6">
        <v>1457</v>
      </c>
      <c r="F1067" s="7">
        <v>600</v>
      </c>
      <c r="G1067" s="8">
        <f>H1067/1.17</f>
        <v>10512.820512820514</v>
      </c>
      <c r="H1067" s="8">
        <v>12300</v>
      </c>
      <c r="I1067" s="9">
        <f>H1067*0.9354126</f>
        <v>11505.57498</v>
      </c>
      <c r="J1067" s="7">
        <f>I1067/F1067</f>
        <v>19.1759583</v>
      </c>
    </row>
    <row r="1068" ht="16" customHeight="1">
      <c r="A1068" t="s" s="2">
        <v>545</v>
      </c>
      <c r="B1068" t="s" s="6">
        <v>1444</v>
      </c>
      <c r="C1068" t="s" s="6">
        <v>546</v>
      </c>
      <c r="D1068" t="s" s="6">
        <v>547</v>
      </c>
      <c r="E1068" t="s" s="6">
        <v>548</v>
      </c>
      <c r="F1068" s="7">
        <v>800</v>
      </c>
      <c r="G1068" s="8">
        <f>H1068/1.17</f>
        <v>21880.341880341883</v>
      </c>
      <c r="H1068" s="8">
        <v>25600</v>
      </c>
      <c r="I1068" s="9">
        <f>H1068*0.9354126</f>
        <v>23946.56256</v>
      </c>
      <c r="J1068" s="7">
        <f>I1068/F1068</f>
        <v>29.9332032</v>
      </c>
    </row>
    <row r="1069" ht="16" customHeight="1">
      <c r="A1069" t="s" s="2">
        <v>1334</v>
      </c>
      <c r="B1069" t="s" s="6">
        <v>1444</v>
      </c>
      <c r="C1069" t="s" s="6">
        <v>1336</v>
      </c>
      <c r="D1069" t="s" s="6">
        <v>1337</v>
      </c>
      <c r="E1069" t="s" s="6">
        <v>1338</v>
      </c>
      <c r="F1069" s="7">
        <v>100</v>
      </c>
      <c r="G1069" s="8">
        <f>H1069/1.17</f>
        <v>230.7692307692308</v>
      </c>
      <c r="H1069" s="8">
        <v>270</v>
      </c>
      <c r="I1069" s="9">
        <f>H1069*0.9354126</f>
        <v>252.561402</v>
      </c>
      <c r="J1069" s="7">
        <f>I1069/F1069</f>
        <v>2.52561402</v>
      </c>
    </row>
    <row r="1070" ht="16" customHeight="1">
      <c r="A1070" t="s" s="2">
        <v>81</v>
      </c>
      <c r="B1070" t="s" s="6">
        <v>1444</v>
      </c>
      <c r="C1070" t="s" s="6">
        <v>161</v>
      </c>
      <c r="D1070" t="s" s="6">
        <v>162</v>
      </c>
      <c r="E1070" t="s" s="6">
        <v>974</v>
      </c>
      <c r="F1070" s="7">
        <v>1000</v>
      </c>
      <c r="G1070" s="8">
        <f>H1070/1.17</f>
        <v>12923.076923076924</v>
      </c>
      <c r="H1070" s="8">
        <v>15120</v>
      </c>
      <c r="I1070" s="9">
        <f>H1070*0.9354126</f>
        <v>14143.438512</v>
      </c>
      <c r="J1070" s="7">
        <f>I1070/F1070</f>
        <v>14.143438512</v>
      </c>
    </row>
    <row r="1071" ht="16" customHeight="1">
      <c r="A1071" t="s" s="2">
        <v>545</v>
      </c>
      <c r="B1071" t="s" s="6">
        <v>1444</v>
      </c>
      <c r="C1071" t="s" s="6">
        <v>546</v>
      </c>
      <c r="D1071" t="s" s="6">
        <v>547</v>
      </c>
      <c r="E1071" t="s" s="6">
        <v>548</v>
      </c>
      <c r="F1071" s="7">
        <v>2400</v>
      </c>
      <c r="G1071" s="8">
        <f>H1071/1.17</f>
        <v>65641.025641025641</v>
      </c>
      <c r="H1071" s="8">
        <v>76800</v>
      </c>
      <c r="I1071" s="9">
        <f>H1071*0.9354126</f>
        <v>71839.68768</v>
      </c>
      <c r="J1071" s="7">
        <f>I1071/F1071</f>
        <v>29.9332032</v>
      </c>
    </row>
    <row r="1072" ht="16" customHeight="1">
      <c r="A1072" t="s" s="2">
        <v>81</v>
      </c>
      <c r="B1072" t="s" s="6">
        <v>1444</v>
      </c>
      <c r="C1072" t="s" s="6">
        <v>1458</v>
      </c>
      <c r="D1072" t="s" s="6">
        <v>154</v>
      </c>
      <c r="E1072" t="s" s="6">
        <v>436</v>
      </c>
      <c r="F1072" s="7">
        <v>20</v>
      </c>
      <c r="G1072" s="8">
        <f>H1072/1.17</f>
        <v>1659.829059829060</v>
      </c>
      <c r="H1072" s="8">
        <v>1942</v>
      </c>
      <c r="I1072" s="9">
        <f>H1072*0.9354126</f>
        <v>1816.5712692</v>
      </c>
      <c r="J1072" s="7">
        <f>I1072/F1072</f>
        <v>90.82856346000001</v>
      </c>
    </row>
    <row r="1073" ht="16" customHeight="1">
      <c r="A1073" t="s" s="2">
        <v>1459</v>
      </c>
      <c r="B1073" t="s" s="6">
        <v>1444</v>
      </c>
      <c r="C1073" t="s" s="6">
        <v>1460</v>
      </c>
      <c r="D1073" t="s" s="6">
        <v>1461</v>
      </c>
      <c r="E1073" t="s" s="6">
        <v>433</v>
      </c>
      <c r="F1073" s="7">
        <v>100</v>
      </c>
      <c r="G1073" s="8">
        <f>H1073/1.17</f>
        <v>2033.333333333333</v>
      </c>
      <c r="H1073" s="8">
        <v>2379</v>
      </c>
      <c r="I1073" s="9">
        <f>H1073*0.9354126</f>
        <v>2225.3465754</v>
      </c>
      <c r="J1073" s="7">
        <f>I1073/F1073</f>
        <v>22.253465754</v>
      </c>
    </row>
    <row r="1074" ht="16" customHeight="1">
      <c r="A1074" t="s" s="2">
        <v>116</v>
      </c>
      <c r="B1074" t="s" s="6">
        <v>1444</v>
      </c>
      <c r="C1074" t="s" s="6">
        <v>1462</v>
      </c>
      <c r="D1074" t="s" s="6">
        <v>897</v>
      </c>
      <c r="E1074" t="s" s="6">
        <v>106</v>
      </c>
      <c r="F1074" s="7">
        <v>9</v>
      </c>
      <c r="G1074" s="8">
        <f>H1074/1.17</f>
        <v>112</v>
      </c>
      <c r="H1074" s="8">
        <v>131.04</v>
      </c>
      <c r="I1074" s="9">
        <f>H1074*0.9354126</f>
        <v>122.576467104</v>
      </c>
      <c r="J1074" s="7">
        <f>I1074/F1074</f>
        <v>13.619607456</v>
      </c>
    </row>
    <row r="1075" ht="16" customHeight="1">
      <c r="A1075" t="s" s="2">
        <v>10</v>
      </c>
      <c r="B1075" t="s" s="6">
        <v>1444</v>
      </c>
      <c r="C1075" t="s" s="6">
        <v>1316</v>
      </c>
      <c r="D1075" t="s" s="6">
        <v>1463</v>
      </c>
      <c r="E1075" t="s" s="6">
        <v>1464</v>
      </c>
      <c r="F1075" s="7">
        <v>600</v>
      </c>
      <c r="G1075" s="8">
        <f>H1075/1.17</f>
        <v>10246.153846153848</v>
      </c>
      <c r="H1075" s="8">
        <v>11988</v>
      </c>
      <c r="I1075" s="9">
        <f>H1075*0.9354126</f>
        <v>11213.7262488</v>
      </c>
      <c r="J1075" s="7">
        <f>I1075/F1075</f>
        <v>18.689543748</v>
      </c>
    </row>
    <row r="1076" ht="16" customHeight="1">
      <c r="A1076" t="s" s="2">
        <v>1465</v>
      </c>
      <c r="B1076" t="s" s="6">
        <v>1444</v>
      </c>
      <c r="C1076" t="s" s="6">
        <v>1466</v>
      </c>
      <c r="D1076" t="s" s="6">
        <v>495</v>
      </c>
      <c r="E1076" t="s" s="6">
        <v>1467</v>
      </c>
      <c r="F1076" s="7">
        <v>480</v>
      </c>
      <c r="G1076" s="8">
        <f>H1076/1.17</f>
        <v>9025.641025641025</v>
      </c>
      <c r="H1076" s="8">
        <v>10560</v>
      </c>
      <c r="I1076" s="9">
        <f>H1076*0.9354126</f>
        <v>9877.957056000001</v>
      </c>
      <c r="J1076" s="7">
        <f>I1076/F1076</f>
        <v>20.5790772</v>
      </c>
    </row>
    <row r="1077" ht="16" customHeight="1">
      <c r="A1077" t="s" s="2">
        <v>1465</v>
      </c>
      <c r="B1077" t="s" s="6">
        <v>1444</v>
      </c>
      <c r="C1077" t="s" s="6">
        <v>1466</v>
      </c>
      <c r="D1077" t="s" s="6">
        <v>495</v>
      </c>
      <c r="E1077" t="s" s="6">
        <v>1467</v>
      </c>
      <c r="F1077" s="7">
        <v>720</v>
      </c>
      <c r="G1077" s="8">
        <f>H1077/1.17</f>
        <v>13538.461538461539</v>
      </c>
      <c r="H1077" s="8">
        <v>15840</v>
      </c>
      <c r="I1077" s="9">
        <f>H1077*0.9354126</f>
        <v>14816.935584</v>
      </c>
      <c r="J1077" s="7">
        <f>I1077/F1077</f>
        <v>20.5790772</v>
      </c>
    </row>
    <row r="1078" ht="16" customHeight="1">
      <c r="A1078" t="s" s="2">
        <v>10</v>
      </c>
      <c r="B1078" t="s" s="6">
        <v>1444</v>
      </c>
      <c r="C1078" t="s" s="6">
        <v>1468</v>
      </c>
      <c r="D1078" t="s" s="6">
        <v>1469</v>
      </c>
      <c r="E1078" t="s" s="6">
        <v>669</v>
      </c>
      <c r="F1078" s="7">
        <v>1000</v>
      </c>
      <c r="G1078" s="8">
        <f>H1078/1.17</f>
        <v>4427.350427350428</v>
      </c>
      <c r="H1078" s="8">
        <v>5180</v>
      </c>
      <c r="I1078" s="9">
        <f>H1078*0.9354126</f>
        <v>4845.437268000001</v>
      </c>
      <c r="J1078" s="7">
        <f>I1078/F1078</f>
        <v>4.845437268</v>
      </c>
    </row>
    <row r="1079" ht="16" customHeight="1">
      <c r="A1079" t="s" s="2">
        <v>1350</v>
      </c>
      <c r="B1079" t="s" s="6">
        <v>1444</v>
      </c>
      <c r="C1079" t="s" s="6">
        <v>1351</v>
      </c>
      <c r="D1079" t="s" s="6">
        <v>1352</v>
      </c>
      <c r="E1079" t="s" s="6">
        <v>1353</v>
      </c>
      <c r="F1079" s="7">
        <v>150</v>
      </c>
      <c r="G1079" s="8">
        <f>H1079/1.17</f>
        <v>3120.512820512821</v>
      </c>
      <c r="H1079" s="8">
        <v>3651</v>
      </c>
      <c r="I1079" s="9">
        <f>H1079*0.9354126</f>
        <v>3415.1914026</v>
      </c>
      <c r="J1079" s="7">
        <f>I1079/F1079</f>
        <v>22.767942684</v>
      </c>
    </row>
    <row r="1080" ht="16" customHeight="1">
      <c r="A1080" t="s" s="2">
        <v>10</v>
      </c>
      <c r="B1080" t="s" s="6">
        <v>1444</v>
      </c>
      <c r="C1080" t="s" s="6">
        <v>1243</v>
      </c>
      <c r="D1080" t="s" s="6">
        <v>390</v>
      </c>
      <c r="E1080" t="s" s="6">
        <v>952</v>
      </c>
      <c r="F1080" s="7">
        <v>1000</v>
      </c>
      <c r="G1080" s="8">
        <f>H1080/1.17</f>
        <v>3170.940170940171</v>
      </c>
      <c r="H1080" s="8">
        <v>3710</v>
      </c>
      <c r="I1080" s="9">
        <f>H1080*0.9354126</f>
        <v>3470.380746</v>
      </c>
      <c r="J1080" s="7">
        <f>I1080/F1080</f>
        <v>3.470380746</v>
      </c>
    </row>
    <row r="1081" ht="16" customHeight="1">
      <c r="A1081" t="s" s="2">
        <v>116</v>
      </c>
      <c r="B1081" t="s" s="6">
        <v>1444</v>
      </c>
      <c r="C1081" t="s" s="6">
        <v>1470</v>
      </c>
      <c r="D1081" t="s" s="6">
        <v>1471</v>
      </c>
      <c r="E1081" t="s" s="6">
        <v>120</v>
      </c>
      <c r="F1081" s="7">
        <v>100</v>
      </c>
      <c r="G1081" s="8">
        <f>H1081/1.17</f>
        <v>341.8803418803419</v>
      </c>
      <c r="H1081" s="8">
        <v>400</v>
      </c>
      <c r="I1081" s="9">
        <f>H1081*0.9354126</f>
        <v>374.16504</v>
      </c>
      <c r="J1081" s="7">
        <f>I1081/F1081</f>
        <v>3.7416504</v>
      </c>
    </row>
    <row r="1082" ht="16" customHeight="1">
      <c r="A1082" t="s" s="2">
        <v>37</v>
      </c>
      <c r="B1082" t="s" s="6">
        <v>1444</v>
      </c>
      <c r="C1082" t="s" s="6">
        <v>39</v>
      </c>
      <c r="D1082" t="s" s="6">
        <v>56</v>
      </c>
      <c r="E1082" t="s" s="6">
        <v>1456</v>
      </c>
      <c r="F1082" s="7">
        <v>400</v>
      </c>
      <c r="G1082" s="8">
        <f>H1082/1.17</f>
        <v>2690.598290598291</v>
      </c>
      <c r="H1082" s="8">
        <v>3148</v>
      </c>
      <c r="I1082" s="9">
        <f>H1082*0.9354126</f>
        <v>2944.6788648</v>
      </c>
      <c r="J1082" s="7">
        <f>I1082/F1082</f>
        <v>7.361697162</v>
      </c>
    </row>
    <row r="1083" ht="16" customHeight="1">
      <c r="A1083" t="s" s="2">
        <v>10</v>
      </c>
      <c r="B1083" t="s" s="6">
        <v>1444</v>
      </c>
      <c r="C1083" t="s" s="6">
        <v>1472</v>
      </c>
      <c r="D1083" t="s" s="6">
        <v>549</v>
      </c>
      <c r="E1083" t="s" s="6">
        <v>84</v>
      </c>
      <c r="F1083" s="7">
        <v>50</v>
      </c>
      <c r="G1083" s="8">
        <f>H1083/1.17</f>
        <v>853.8461538461539</v>
      </c>
      <c r="H1083" s="8">
        <v>999</v>
      </c>
      <c r="I1083" s="9">
        <f>H1083*0.9354126</f>
        <v>934.4771874</v>
      </c>
      <c r="J1083" s="7">
        <f>I1083/F1083</f>
        <v>18.689543748</v>
      </c>
    </row>
    <row r="1084" ht="16" customHeight="1">
      <c r="A1084" t="s" s="2">
        <v>67</v>
      </c>
      <c r="B1084" t="s" s="6">
        <v>1444</v>
      </c>
      <c r="C1084" t="s" s="6">
        <v>69</v>
      </c>
      <c r="D1084" t="s" s="6">
        <v>281</v>
      </c>
      <c r="E1084" t="s" s="6">
        <v>376</v>
      </c>
      <c r="F1084" s="7">
        <v>400</v>
      </c>
      <c r="G1084" s="8">
        <f>H1084/1.17</f>
        <v>4495.726495726496</v>
      </c>
      <c r="H1084" s="8">
        <v>5260</v>
      </c>
      <c r="I1084" s="9">
        <f>H1084*0.9354126</f>
        <v>4920.270276</v>
      </c>
      <c r="J1084" s="7">
        <f>I1084/F1084</f>
        <v>12.30067569</v>
      </c>
    </row>
    <row r="1085" ht="16" customHeight="1">
      <c r="A1085" t="s" s="2">
        <v>194</v>
      </c>
      <c r="B1085" t="s" s="6">
        <v>1444</v>
      </c>
      <c r="C1085" t="s" s="6">
        <v>195</v>
      </c>
      <c r="D1085" t="s" s="6">
        <v>196</v>
      </c>
      <c r="E1085" t="s" s="6">
        <v>1473</v>
      </c>
      <c r="F1085" s="7">
        <v>100</v>
      </c>
      <c r="G1085" s="8">
        <f>H1085/1.17</f>
        <v>2378.632478632479</v>
      </c>
      <c r="H1085" s="8">
        <v>2783</v>
      </c>
      <c r="I1085" s="9">
        <f>H1085*0.9354126</f>
        <v>2603.2532658</v>
      </c>
      <c r="J1085" s="7">
        <f>I1085/F1085</f>
        <v>26.032532658</v>
      </c>
    </row>
    <row r="1086" ht="16" customHeight="1">
      <c r="A1086" t="s" s="2">
        <v>15</v>
      </c>
      <c r="B1086" t="s" s="6">
        <v>1444</v>
      </c>
      <c r="C1086" t="s" s="6">
        <v>265</v>
      </c>
      <c r="D1086" t="s" s="6">
        <v>1474</v>
      </c>
      <c r="E1086" t="s" s="6">
        <v>1475</v>
      </c>
      <c r="F1086" s="7">
        <v>200</v>
      </c>
      <c r="G1086" s="8">
        <f>H1086/1.17</f>
        <v>1709.401709401709</v>
      </c>
      <c r="H1086" s="8">
        <v>2000</v>
      </c>
      <c r="I1086" s="9">
        <f>H1086*0.9354126</f>
        <v>1870.8252</v>
      </c>
      <c r="J1086" s="7">
        <f>I1086/F1086</f>
        <v>9.354126000000001</v>
      </c>
    </row>
    <row r="1087" ht="16" customHeight="1">
      <c r="A1087" t="s" s="2">
        <v>10</v>
      </c>
      <c r="B1087" t="s" s="6">
        <v>1444</v>
      </c>
      <c r="C1087" t="s" s="6">
        <v>1476</v>
      </c>
      <c r="D1087" t="s" s="6">
        <v>1477</v>
      </c>
      <c r="E1087" t="s" s="6">
        <v>383</v>
      </c>
      <c r="F1087" s="7">
        <v>50</v>
      </c>
      <c r="G1087" s="8">
        <f>H1087/1.17</f>
        <v>854.7008547008547</v>
      </c>
      <c r="H1087" s="8">
        <v>1000</v>
      </c>
      <c r="I1087" s="9">
        <f>H1087*0.9354126</f>
        <v>935.4126</v>
      </c>
      <c r="J1087" s="7">
        <f>I1087/F1087</f>
        <v>18.708252</v>
      </c>
    </row>
    <row r="1088" ht="16" customHeight="1">
      <c r="A1088" t="s" s="2">
        <v>1478</v>
      </c>
      <c r="B1088" t="s" s="6">
        <v>1444</v>
      </c>
      <c r="C1088" t="s" s="6">
        <v>1479</v>
      </c>
      <c r="D1088" t="s" s="6">
        <v>1480</v>
      </c>
      <c r="E1088" t="s" s="6">
        <v>1481</v>
      </c>
      <c r="F1088" s="7">
        <v>400</v>
      </c>
      <c r="G1088" s="8">
        <f>H1088/1.17</f>
        <v>9121.367521367521</v>
      </c>
      <c r="H1088" s="8">
        <f>-1728+12400</f>
        <v>10672</v>
      </c>
      <c r="I1088" s="9">
        <f>H1088*0.9354126</f>
        <v>9982.723267200001</v>
      </c>
      <c r="J1088" s="7">
        <f>I1088/F1088</f>
        <v>24.956808168</v>
      </c>
    </row>
    <row r="1089" ht="16" customHeight="1">
      <c r="A1089" t="s" s="2">
        <v>1482</v>
      </c>
      <c r="B1089" t="s" s="6">
        <v>1444</v>
      </c>
      <c r="C1089" t="s" s="6">
        <v>1483</v>
      </c>
      <c r="D1089" t="s" s="6">
        <v>1484</v>
      </c>
      <c r="E1089" t="s" s="6">
        <v>1485</v>
      </c>
      <c r="F1089" s="7">
        <v>60</v>
      </c>
      <c r="G1089" s="8">
        <f>H1089/1.17</f>
        <v>1641.025641025641</v>
      </c>
      <c r="H1089" s="8">
        <v>1920</v>
      </c>
      <c r="I1089" s="9">
        <f>H1089*0.9354126</f>
        <v>1795.992192</v>
      </c>
      <c r="J1089" s="7">
        <f>I1089/F1089</f>
        <v>29.9332032</v>
      </c>
    </row>
    <row r="1090" ht="16" customHeight="1">
      <c r="A1090" t="s" s="2">
        <v>198</v>
      </c>
      <c r="B1090" t="s" s="6">
        <v>1444</v>
      </c>
      <c r="C1090" t="s" s="6">
        <v>1372</v>
      </c>
      <c r="D1090" t="s" s="6">
        <v>1451</v>
      </c>
      <c r="E1090" t="s" s="6">
        <v>253</v>
      </c>
      <c r="F1090" s="7">
        <v>150</v>
      </c>
      <c r="G1090" s="8">
        <f>H1090/1.17</f>
        <v>2741.025641025641</v>
      </c>
      <c r="H1090" s="8">
        <v>3207</v>
      </c>
      <c r="I1090" s="9">
        <f>H1090*0.9354126</f>
        <v>2999.8682082</v>
      </c>
      <c r="J1090" s="7">
        <f>I1090/F1090</f>
        <v>19.999121388</v>
      </c>
    </row>
    <row r="1091" ht="16" customHeight="1">
      <c r="A1091" t="s" s="2">
        <v>10</v>
      </c>
      <c r="B1091" t="s" s="6">
        <v>1444</v>
      </c>
      <c r="C1091" t="s" s="6">
        <v>1316</v>
      </c>
      <c r="D1091" t="s" s="6">
        <v>1463</v>
      </c>
      <c r="E1091" t="s" s="6">
        <v>1464</v>
      </c>
      <c r="F1091" s="7">
        <v>1200</v>
      </c>
      <c r="G1091" s="8">
        <f>H1091/1.17</f>
        <v>20492.3076923077</v>
      </c>
      <c r="H1091" s="8">
        <v>23976</v>
      </c>
      <c r="I1091" s="9">
        <f>H1091*0.9354126</f>
        <v>22427.4524976</v>
      </c>
      <c r="J1091" s="7">
        <f>I1091/F1091</f>
        <v>18.689543748</v>
      </c>
    </row>
    <row r="1092" ht="16" customHeight="1">
      <c r="A1092" t="s" s="2">
        <v>45</v>
      </c>
      <c r="B1092" t="s" s="6">
        <v>1444</v>
      </c>
      <c r="C1092" t="s" s="6">
        <v>1486</v>
      </c>
      <c r="D1092" t="s" s="6">
        <v>756</v>
      </c>
      <c r="E1092" t="s" s="6">
        <v>669</v>
      </c>
      <c r="F1092" s="7">
        <v>50</v>
      </c>
      <c r="G1092" s="8">
        <f>H1092/1.17</f>
        <v>1196.581196581197</v>
      </c>
      <c r="H1092" s="8">
        <v>1400</v>
      </c>
      <c r="I1092" s="9">
        <f>H1092*0.9354126</f>
        <v>1309.57764</v>
      </c>
      <c r="J1092" s="7">
        <f>I1092/F1092</f>
        <v>26.1915528</v>
      </c>
    </row>
    <row r="1093" ht="16" customHeight="1">
      <c r="A1093" t="s" s="2">
        <v>10</v>
      </c>
      <c r="B1093" t="s" s="6">
        <v>1444</v>
      </c>
      <c r="C1093" t="s" s="6">
        <v>327</v>
      </c>
      <c r="D1093" t="s" s="6">
        <v>328</v>
      </c>
      <c r="E1093" t="s" s="6">
        <v>895</v>
      </c>
      <c r="F1093" s="7">
        <v>200</v>
      </c>
      <c r="G1093" s="8">
        <f>H1093/1.17</f>
        <v>3764.102564102564</v>
      </c>
      <c r="H1093" s="8">
        <v>4404</v>
      </c>
      <c r="I1093" s="9">
        <f>H1093*0.9354126</f>
        <v>4119.557090400001</v>
      </c>
      <c r="J1093" s="7">
        <f>I1093/F1093</f>
        <v>20.597785452</v>
      </c>
    </row>
    <row r="1094" ht="16" customHeight="1">
      <c r="A1094" t="s" s="2">
        <v>655</v>
      </c>
      <c r="B1094" t="s" s="6">
        <v>1444</v>
      </c>
      <c r="C1094" t="s" s="6">
        <v>656</v>
      </c>
      <c r="D1094" t="s" s="6">
        <v>657</v>
      </c>
      <c r="E1094" t="s" s="6">
        <v>1487</v>
      </c>
      <c r="F1094" s="7">
        <v>200</v>
      </c>
      <c r="G1094" s="8">
        <f>H1094/1.17</f>
        <v>2548.717948717949</v>
      </c>
      <c r="H1094" s="8">
        <v>2982</v>
      </c>
      <c r="I1094" s="9">
        <f>H1094*0.9354126</f>
        <v>2789.4003732</v>
      </c>
      <c r="J1094" s="7">
        <f>I1094/F1094</f>
        <v>13.947001866</v>
      </c>
    </row>
    <row r="1095" ht="16" customHeight="1">
      <c r="A1095" t="s" s="2">
        <v>1448</v>
      </c>
      <c r="B1095" t="s" s="6">
        <v>1444</v>
      </c>
      <c r="C1095" t="s" s="6">
        <v>1449</v>
      </c>
      <c r="D1095" t="s" s="6">
        <v>1450</v>
      </c>
      <c r="E1095" t="s" s="6">
        <v>32</v>
      </c>
      <c r="F1095" s="7">
        <v>200</v>
      </c>
      <c r="G1095" s="8">
        <f>H1095/1.17</f>
        <v>4502.564102564103</v>
      </c>
      <c r="H1095" s="8">
        <v>5268</v>
      </c>
      <c r="I1095" s="9">
        <f>H1095*0.9354126</f>
        <v>4927.7535768</v>
      </c>
      <c r="J1095" s="7">
        <f>I1095/F1095</f>
        <v>24.638767884</v>
      </c>
    </row>
    <row r="1096" ht="16" customHeight="1">
      <c r="A1096" t="s" s="2">
        <v>1430</v>
      </c>
      <c r="B1096" t="s" s="6">
        <v>1444</v>
      </c>
      <c r="C1096" t="s" s="6">
        <v>1431</v>
      </c>
      <c r="D1096" t="s" s="6">
        <v>1432</v>
      </c>
      <c r="E1096" t="s" s="6">
        <v>1488</v>
      </c>
      <c r="F1096" s="7">
        <v>100</v>
      </c>
      <c r="G1096" s="8">
        <f>H1096/1.17</f>
        <v>1238.461538461539</v>
      </c>
      <c r="H1096" s="8">
        <v>1449</v>
      </c>
      <c r="I1096" s="9">
        <f>H1096*0.9354126</f>
        <v>1355.4128574</v>
      </c>
      <c r="J1096" s="7">
        <f>I1096/F1096</f>
        <v>13.554128574</v>
      </c>
    </row>
    <row r="1097" ht="16" customHeight="1">
      <c r="A1097" t="s" s="2">
        <v>81</v>
      </c>
      <c r="B1097" t="s" s="6">
        <v>1444</v>
      </c>
      <c r="C1097" t="s" s="6">
        <v>833</v>
      </c>
      <c r="D1097" t="s" s="6">
        <v>834</v>
      </c>
      <c r="E1097" t="s" s="6">
        <v>402</v>
      </c>
      <c r="F1097" s="7">
        <v>600</v>
      </c>
      <c r="G1097" s="8">
        <f>H1097/1.17</f>
        <v>9605.128205128205</v>
      </c>
      <c r="H1097" s="8">
        <v>11238</v>
      </c>
      <c r="I1097" s="9">
        <f>H1097*0.9354126</f>
        <v>10512.1667988</v>
      </c>
      <c r="J1097" s="7">
        <f>I1097/F1097</f>
        <v>17.520277998</v>
      </c>
    </row>
    <row r="1098" ht="16" customHeight="1">
      <c r="A1098" t="s" s="2">
        <v>10</v>
      </c>
      <c r="B1098" t="s" s="6">
        <v>1444</v>
      </c>
      <c r="C1098" t="s" s="6">
        <v>1489</v>
      </c>
      <c r="D1098" t="s" s="6">
        <v>1490</v>
      </c>
      <c r="E1098" t="s" s="6">
        <v>1491</v>
      </c>
      <c r="F1098" s="7">
        <v>40</v>
      </c>
      <c r="G1098" s="8">
        <f>H1098/1.17</f>
        <v>2636.923076923077</v>
      </c>
      <c r="H1098" s="8">
        <v>3085.2</v>
      </c>
      <c r="I1098" s="9">
        <f>H1098*0.9354126</f>
        <v>2885.93495352</v>
      </c>
      <c r="J1098" s="7">
        <f>I1098/F1098</f>
        <v>72.148373838</v>
      </c>
    </row>
    <row r="1099" ht="16" customHeight="1">
      <c r="A1099" t="s" s="2">
        <v>947</v>
      </c>
      <c r="B1099" t="s" s="6">
        <v>1444</v>
      </c>
      <c r="C1099" t="s" s="6">
        <v>948</v>
      </c>
      <c r="D1099" t="s" s="6">
        <v>476</v>
      </c>
      <c r="E1099" t="s" s="6">
        <v>1457</v>
      </c>
      <c r="F1099" s="7">
        <v>600</v>
      </c>
      <c r="G1099" s="8">
        <f>H1099/1.17</f>
        <v>10512.820512820514</v>
      </c>
      <c r="H1099" s="8">
        <v>12300</v>
      </c>
      <c r="I1099" s="9">
        <f>H1099*0.9354126</f>
        <v>11505.57498</v>
      </c>
      <c r="J1099" s="7">
        <f>I1099/F1099</f>
        <v>19.1759583</v>
      </c>
    </row>
    <row r="1100" ht="16" customHeight="1">
      <c r="A1100" t="s" s="2">
        <v>1492</v>
      </c>
      <c r="B1100" t="s" s="6">
        <v>1444</v>
      </c>
      <c r="C1100" t="s" s="6">
        <v>1493</v>
      </c>
      <c r="D1100" t="s" s="6">
        <v>1494</v>
      </c>
      <c r="E1100" t="s" s="6">
        <v>1495</v>
      </c>
      <c r="F1100" s="7">
        <v>100</v>
      </c>
      <c r="G1100" s="8">
        <f>H1100/1.17</f>
        <v>3014.529914529915</v>
      </c>
      <c r="H1100" s="8">
        <v>3527</v>
      </c>
      <c r="I1100" s="9">
        <f>H1100*0.9354126</f>
        <v>3299.2002402</v>
      </c>
      <c r="J1100" s="7">
        <f>I1100/F1100</f>
        <v>32.992002402</v>
      </c>
    </row>
    <row r="1101" ht="16" customHeight="1">
      <c r="A1101" t="s" s="2">
        <v>1496</v>
      </c>
      <c r="B1101" t="s" s="6">
        <v>1444</v>
      </c>
      <c r="C1101" t="s" s="6">
        <v>1497</v>
      </c>
      <c r="D1101" t="s" s="6">
        <v>302</v>
      </c>
      <c r="E1101" t="s" s="6">
        <v>1498</v>
      </c>
      <c r="F1101" s="7">
        <v>6</v>
      </c>
      <c r="G1101" s="8">
        <f>H1101/1.17</f>
        <v>2097.435897435897</v>
      </c>
      <c r="H1101" s="8">
        <v>2454</v>
      </c>
      <c r="I1101" s="9">
        <f>H1101*0.9354126</f>
        <v>2295.5025204</v>
      </c>
      <c r="J1101" s="7">
        <f>I1101/F1101</f>
        <v>382.5837534</v>
      </c>
    </row>
    <row r="1102" ht="16" customHeight="1">
      <c r="A1102" t="s" s="2">
        <v>1299</v>
      </c>
      <c r="B1102" t="s" s="6">
        <v>1444</v>
      </c>
      <c r="C1102" t="s" s="6">
        <v>1300</v>
      </c>
      <c r="D1102" t="s" s="6">
        <v>1499</v>
      </c>
      <c r="E1102" t="s" s="6">
        <v>1302</v>
      </c>
      <c r="F1102" s="7">
        <v>3600</v>
      </c>
      <c r="G1102" s="8">
        <f>H1102/1.17</f>
        <v>2369.230769230770</v>
      </c>
      <c r="H1102" s="8">
        <v>2772</v>
      </c>
      <c r="I1102" s="9">
        <f>H1102*0.9354126</f>
        <v>2592.9637272</v>
      </c>
      <c r="J1102" s="7">
        <f>I1102/F1102</f>
        <v>0.720267702</v>
      </c>
    </row>
    <row r="1103" ht="16" customHeight="1">
      <c r="A1103" t="s" s="2">
        <v>1124</v>
      </c>
      <c r="B1103" t="s" s="6">
        <v>1444</v>
      </c>
      <c r="C1103" t="s" s="6">
        <v>1125</v>
      </c>
      <c r="D1103" t="s" s="6">
        <v>1500</v>
      </c>
      <c r="E1103" t="s" s="6">
        <v>1501</v>
      </c>
      <c r="F1103" s="7">
        <v>1500</v>
      </c>
      <c r="G1103" s="8">
        <f>H1103/1.17</f>
        <v>1025.641025641026</v>
      </c>
      <c r="H1103" s="8">
        <v>1200</v>
      </c>
      <c r="I1103" s="9">
        <f>H1103*0.9354126</f>
        <v>1122.49512</v>
      </c>
      <c r="J1103" s="7">
        <f>I1103/F1103</f>
        <v>0.74833008</v>
      </c>
    </row>
    <row r="1104" ht="16" customHeight="1">
      <c r="A1104" t="s" s="2">
        <v>10</v>
      </c>
      <c r="B1104" t="s" s="6">
        <v>1444</v>
      </c>
      <c r="C1104" t="s" s="6">
        <v>1316</v>
      </c>
      <c r="D1104" t="s" s="6">
        <v>1463</v>
      </c>
      <c r="E1104" t="s" s="6">
        <v>1464</v>
      </c>
      <c r="F1104" s="7">
        <v>600</v>
      </c>
      <c r="G1104" s="8">
        <f>H1104/1.17</f>
        <v>10246.153846153848</v>
      </c>
      <c r="H1104" s="8">
        <v>11988</v>
      </c>
      <c r="I1104" s="9">
        <f>H1104*0.9354126</f>
        <v>11213.7262488</v>
      </c>
      <c r="J1104" s="7">
        <f>I1104/F1104</f>
        <v>18.689543748</v>
      </c>
    </row>
    <row r="1105" ht="16" customHeight="1">
      <c r="A1105" t="s" s="2">
        <v>1415</v>
      </c>
      <c r="B1105" t="s" s="6">
        <v>1444</v>
      </c>
      <c r="C1105" t="s" s="6">
        <v>1437</v>
      </c>
      <c r="D1105" t="s" s="6">
        <v>1417</v>
      </c>
      <c r="E1105" t="s" s="6">
        <v>1418</v>
      </c>
      <c r="F1105" s="7">
        <v>300</v>
      </c>
      <c r="G1105" s="8">
        <f>H1105/1.17</f>
        <v>5482.051282051282</v>
      </c>
      <c r="H1105" s="8">
        <v>6414</v>
      </c>
      <c r="I1105" s="9">
        <f>H1105*0.9354126</f>
        <v>5999.7364164</v>
      </c>
      <c r="J1105" s="7">
        <f>I1105/F1105</f>
        <v>19.999121388</v>
      </c>
    </row>
    <row r="1106" ht="16" customHeight="1">
      <c r="A1106" t="s" s="2">
        <v>194</v>
      </c>
      <c r="B1106" t="s" s="6">
        <v>1444</v>
      </c>
      <c r="C1106" t="s" s="6">
        <v>1502</v>
      </c>
      <c r="D1106" t="s" s="6">
        <v>363</v>
      </c>
      <c r="E1106" t="s" s="6">
        <v>1503</v>
      </c>
      <c r="F1106" s="7">
        <v>100</v>
      </c>
      <c r="G1106" s="8">
        <f>H1106/1.17</f>
        <v>3196.581196581197</v>
      </c>
      <c r="H1106" s="8">
        <v>3740</v>
      </c>
      <c r="I1106" s="9">
        <f>H1106*0.9354126</f>
        <v>3498.443124</v>
      </c>
      <c r="J1106" s="7">
        <f>I1106/F1106</f>
        <v>34.98443124000001</v>
      </c>
    </row>
    <row r="1107" ht="16" customHeight="1">
      <c r="A1107" t="s" s="2">
        <v>191</v>
      </c>
      <c r="B1107" t="s" s="6">
        <v>1444</v>
      </c>
      <c r="C1107" t="s" s="6">
        <v>1504</v>
      </c>
      <c r="D1107" t="s" s="6">
        <v>1505</v>
      </c>
      <c r="E1107" t="s" s="6">
        <v>1506</v>
      </c>
      <c r="F1107" s="7">
        <v>50</v>
      </c>
      <c r="G1107" s="8">
        <f>H1107/1.17</f>
        <v>970.0854700854701</v>
      </c>
      <c r="H1107" s="8">
        <v>1135</v>
      </c>
      <c r="I1107" s="9">
        <f>H1107*0.9354126</f>
        <v>1061.693301</v>
      </c>
      <c r="J1107" s="7">
        <f>I1107/F1107</f>
        <v>21.23386602</v>
      </c>
    </row>
    <row r="1108" ht="16" customHeight="1">
      <c r="A1108" t="s" s="2">
        <v>402</v>
      </c>
      <c r="B1108" t="s" s="6">
        <v>1444</v>
      </c>
      <c r="C1108" t="s" s="6">
        <v>505</v>
      </c>
      <c r="D1108" t="s" s="6">
        <v>13</v>
      </c>
      <c r="E1108" t="s" s="6">
        <v>402</v>
      </c>
      <c r="F1108" s="7">
        <v>2000</v>
      </c>
      <c r="G1108" s="8">
        <f>H1108/1.17</f>
        <v>38376.068376068375</v>
      </c>
      <c r="H1108" s="8">
        <v>44900</v>
      </c>
      <c r="I1108" s="9">
        <f>H1108*0.9354126</f>
        <v>42000.02574</v>
      </c>
      <c r="J1108" s="7">
        <f>I1108/F1108</f>
        <v>21.00001287</v>
      </c>
    </row>
    <row r="1109" ht="16" customHeight="1">
      <c r="A1109" t="s" s="2">
        <v>1507</v>
      </c>
      <c r="B1109" t="s" s="6">
        <v>1444</v>
      </c>
      <c r="C1109" t="s" s="6">
        <v>1508</v>
      </c>
      <c r="D1109" t="s" s="6">
        <v>773</v>
      </c>
      <c r="E1109" t="s" s="6">
        <v>1509</v>
      </c>
      <c r="F1109" s="7">
        <v>100</v>
      </c>
      <c r="G1109" s="8">
        <f>H1109/1.17</f>
        <v>5247.008547008547</v>
      </c>
      <c r="H1109" s="8">
        <v>6139</v>
      </c>
      <c r="I1109" s="9">
        <f>H1109*0.9354126</f>
        <v>5742.497951400001</v>
      </c>
      <c r="J1109" s="7">
        <f>I1109/F1109</f>
        <v>57.42497951400001</v>
      </c>
    </row>
    <row r="1110" ht="16" customHeight="1">
      <c r="A1110" t="s" s="2">
        <v>10</v>
      </c>
      <c r="B1110" t="s" s="6">
        <v>1444</v>
      </c>
      <c r="C1110" t="s" s="6">
        <v>1458</v>
      </c>
      <c r="D1110" t="s" s="6">
        <v>154</v>
      </c>
      <c r="E1110" t="s" s="6">
        <v>436</v>
      </c>
      <c r="F1110" s="7">
        <v>50</v>
      </c>
      <c r="G1110" s="8">
        <f>H1110/1.17</f>
        <v>4149.572649572649</v>
      </c>
      <c r="H1110" s="8">
        <v>4855</v>
      </c>
      <c r="I1110" s="9">
        <f>H1110*0.9354126</f>
        <v>4541.428173</v>
      </c>
      <c r="J1110" s="7">
        <f>I1110/F1110</f>
        <v>90.82856346</v>
      </c>
    </row>
    <row r="1111" ht="16" customHeight="1">
      <c r="A1111" t="s" s="2">
        <v>81</v>
      </c>
      <c r="B1111" t="s" s="6">
        <v>1444</v>
      </c>
      <c r="C1111" t="s" s="6">
        <v>491</v>
      </c>
      <c r="D1111" t="s" s="6">
        <v>1463</v>
      </c>
      <c r="E1111" t="s" s="6">
        <v>1510</v>
      </c>
      <c r="F1111" s="7">
        <v>1000</v>
      </c>
      <c r="G1111" s="8">
        <f>H1111/1.17</f>
        <v>12299.1452991453</v>
      </c>
      <c r="H1111" s="8">
        <v>14390</v>
      </c>
      <c r="I1111" s="9">
        <f>H1111*0.9354126</f>
        <v>13460.587314</v>
      </c>
      <c r="J1111" s="7">
        <f>I1111/F1111</f>
        <v>13.460587314</v>
      </c>
    </row>
    <row r="1112" ht="16" customHeight="1">
      <c r="A1112" t="s" s="2">
        <v>10</v>
      </c>
      <c r="B1112" t="s" s="6">
        <v>1444</v>
      </c>
      <c r="C1112" t="s" s="6">
        <v>1458</v>
      </c>
      <c r="D1112" t="s" s="6">
        <v>154</v>
      </c>
      <c r="E1112" t="s" s="6">
        <v>436</v>
      </c>
      <c r="F1112" s="7">
        <v>300</v>
      </c>
      <c r="G1112" s="8">
        <v>24897.44</v>
      </c>
      <c r="H1112" s="8">
        <f>G1112*1.17</f>
        <v>29130.0048</v>
      </c>
      <c r="I1112" s="9">
        <f>H1112*0.9354126</f>
        <v>27248.573527980476</v>
      </c>
      <c r="J1112" s="7">
        <f>I1112/F1112</f>
        <v>90.82857842660158</v>
      </c>
    </row>
    <row r="1113" ht="16" customHeight="1">
      <c r="A1113" t="s" s="2">
        <v>37</v>
      </c>
      <c r="B1113" t="s" s="6">
        <v>1444</v>
      </c>
      <c r="C1113" t="s" s="6">
        <v>39</v>
      </c>
      <c r="D1113" t="s" s="6">
        <v>56</v>
      </c>
      <c r="E1113" t="s" s="6">
        <v>1456</v>
      </c>
      <c r="F1113" s="7">
        <v>240</v>
      </c>
      <c r="G1113" s="8">
        <v>3425.64</v>
      </c>
      <c r="H1113" s="8">
        <f>G1113*1.17</f>
        <v>4007.998799999999</v>
      </c>
      <c r="I1113" s="9">
        <f>H1113*0.9354126</f>
        <v>3749.132578304880</v>
      </c>
      <c r="J1113" s="7">
        <f>I1113/F1113</f>
        <v>15.621385742937</v>
      </c>
    </row>
    <row r="1114" ht="16" customHeight="1">
      <c r="A1114" t="s" s="2">
        <v>947</v>
      </c>
      <c r="B1114" t="s" s="6">
        <v>1444</v>
      </c>
      <c r="C1114" t="s" s="6">
        <v>948</v>
      </c>
      <c r="D1114" t="s" s="6">
        <v>476</v>
      </c>
      <c r="E1114" t="s" s="6">
        <v>1457</v>
      </c>
      <c r="F1114" s="7">
        <v>600</v>
      </c>
      <c r="G1114" s="8">
        <v>10512.82</v>
      </c>
      <c r="H1114" s="8">
        <f>G1114*1.17</f>
        <v>12299.9994</v>
      </c>
      <c r="I1114" s="9">
        <f>H1114*0.9354126</f>
        <v>11505.574418752440</v>
      </c>
      <c r="J1114" s="7">
        <f>I1114/F1114</f>
        <v>19.1759573645874</v>
      </c>
    </row>
    <row r="1115" ht="16" customHeight="1">
      <c r="A1115" t="s" s="2">
        <v>10</v>
      </c>
      <c r="B1115" t="s" s="6">
        <v>1444</v>
      </c>
      <c r="C1115" t="s" s="6">
        <v>1316</v>
      </c>
      <c r="D1115" t="s" s="6">
        <v>1463</v>
      </c>
      <c r="E1115" t="s" s="6">
        <v>1464</v>
      </c>
      <c r="F1115" s="7">
        <v>3000</v>
      </c>
      <c r="G1115" s="8">
        <v>51230.77</v>
      </c>
      <c r="H1115" s="8">
        <f>G1115*1.17</f>
        <v>59940.000899999992</v>
      </c>
      <c r="I1115" s="9">
        <f>H1115*0.9354126</f>
        <v>56068.632085871337</v>
      </c>
      <c r="J1115" s="7">
        <f>I1115/F1115</f>
        <v>18.68954402862378</v>
      </c>
    </row>
    <row r="1116" ht="16" customHeight="1">
      <c r="A1116" t="s" s="2">
        <v>45</v>
      </c>
      <c r="B1116" t="s" s="6">
        <v>1444</v>
      </c>
      <c r="C1116" t="s" s="6">
        <v>1486</v>
      </c>
      <c r="D1116" t="s" s="6">
        <v>756</v>
      </c>
      <c r="E1116" t="s" s="6">
        <v>669</v>
      </c>
      <c r="F1116" s="7">
        <v>50</v>
      </c>
      <c r="G1116" s="8">
        <v>1196.58</v>
      </c>
      <c r="H1116" s="8">
        <f>G1116*1.17</f>
        <v>1399.9986</v>
      </c>
      <c r="I1116" s="9">
        <f>H1116*0.9354126</f>
        <v>1309.576330422360</v>
      </c>
      <c r="J1116" s="7">
        <f>I1116/F1116</f>
        <v>26.1915266084472</v>
      </c>
    </row>
    <row r="1117" ht="16" customHeight="1">
      <c r="A1117" t="s" s="2">
        <v>10</v>
      </c>
      <c r="B1117" t="s" s="6">
        <v>1444</v>
      </c>
      <c r="C1117" t="s" s="6">
        <v>1243</v>
      </c>
      <c r="D1117" t="s" s="6">
        <v>390</v>
      </c>
      <c r="E1117" t="s" s="6">
        <v>952</v>
      </c>
      <c r="F1117" s="7">
        <v>1000</v>
      </c>
      <c r="G1117" s="8">
        <f>H1117/1.17</f>
        <v>3170.940170940171</v>
      </c>
      <c r="H1117" s="8">
        <v>3710</v>
      </c>
      <c r="I1117" s="9">
        <f>H1117*0.9354126</f>
        <v>3470.380746</v>
      </c>
      <c r="J1117" s="7">
        <f>I1117/F1117</f>
        <v>3.470380746</v>
      </c>
    </row>
    <row r="1118" ht="16" customHeight="1">
      <c r="A1118" t="s" s="2">
        <v>1312</v>
      </c>
      <c r="B1118" t="s" s="6">
        <v>1444</v>
      </c>
      <c r="C1118" t="s" s="6">
        <v>1314</v>
      </c>
      <c r="D1118" t="s" s="6">
        <v>712</v>
      </c>
      <c r="E1118" t="s" s="6">
        <v>1315</v>
      </c>
      <c r="F1118" s="7">
        <v>20</v>
      </c>
      <c r="G1118" s="8">
        <f>H1118/1.17</f>
        <v>408.5470085470085</v>
      </c>
      <c r="H1118" s="8">
        <v>478</v>
      </c>
      <c r="I1118" s="9">
        <f>H1118*0.9354126</f>
        <v>447.1272228</v>
      </c>
      <c r="J1118" s="7">
        <f>I1118/F1118</f>
        <v>22.35636114</v>
      </c>
    </row>
    <row r="1119" ht="16" customHeight="1">
      <c r="A1119" t="s" s="2">
        <v>10</v>
      </c>
      <c r="B1119" t="s" s="6">
        <v>1444</v>
      </c>
      <c r="C1119" t="s" s="6">
        <v>1369</v>
      </c>
      <c r="D1119" t="s" s="6">
        <v>1370</v>
      </c>
      <c r="E1119" t="s" s="6">
        <v>1371</v>
      </c>
      <c r="F1119" s="7">
        <v>30</v>
      </c>
      <c r="G1119" s="8">
        <f>H1119/1.17</f>
        <v>401.2820512820513</v>
      </c>
      <c r="H1119" s="8">
        <v>469.5</v>
      </c>
      <c r="I1119" s="9">
        <f>H1119*0.9354126</f>
        <v>439.1762157</v>
      </c>
      <c r="J1119" s="7">
        <f>I1119/F1119</f>
        <v>14.63920719</v>
      </c>
    </row>
    <row r="1120" ht="16" customHeight="1">
      <c r="A1120" t="s" s="2">
        <v>76</v>
      </c>
      <c r="B1120" t="s" s="6">
        <v>1444</v>
      </c>
      <c r="C1120" t="s" s="6">
        <v>78</v>
      </c>
      <c r="D1120" t="s" s="6">
        <v>79</v>
      </c>
      <c r="E1120" t="s" s="6">
        <v>1511</v>
      </c>
      <c r="F1120" s="7">
        <v>80</v>
      </c>
      <c r="G1120" s="8">
        <f>H1120/1.17</f>
        <v>892.991452991453</v>
      </c>
      <c r="H1120" s="8">
        <v>1044.8</v>
      </c>
      <c r="I1120" s="9">
        <f>H1120*0.9354126</f>
        <v>977.31908448</v>
      </c>
      <c r="J1120" s="7">
        <f>I1120/F1120</f>
        <v>12.216488556</v>
      </c>
    </row>
    <row r="1121" ht="16" customHeight="1">
      <c r="A1121" t="s" s="2">
        <v>15</v>
      </c>
      <c r="B1121" t="s" s="6">
        <v>1444</v>
      </c>
      <c r="C1121" t="s" s="6">
        <v>1512</v>
      </c>
      <c r="D1121" t="s" s="6">
        <v>625</v>
      </c>
      <c r="E1121" t="s" s="6">
        <v>253</v>
      </c>
      <c r="F1121" s="7">
        <v>50</v>
      </c>
      <c r="G1121" s="8">
        <f>H1121/1.17</f>
        <v>803.4188034188035</v>
      </c>
      <c r="H1121" s="8">
        <v>940</v>
      </c>
      <c r="I1121" s="9">
        <f>H1121*0.9354126</f>
        <v>879.2878440000001</v>
      </c>
      <c r="J1121" s="7">
        <f>I1121/F1121</f>
        <v>17.58575688</v>
      </c>
    </row>
    <row r="1122" ht="16" customHeight="1">
      <c r="A1122" t="s" s="2">
        <v>1459</v>
      </c>
      <c r="B1122" t="s" s="6">
        <v>1444</v>
      </c>
      <c r="C1122" t="s" s="6">
        <v>1460</v>
      </c>
      <c r="D1122" t="s" s="6">
        <v>1461</v>
      </c>
      <c r="E1122" t="s" s="6">
        <v>433</v>
      </c>
      <c r="F1122" s="7">
        <v>100</v>
      </c>
      <c r="G1122" s="8">
        <f>H1122/1.17</f>
        <v>2033.333333333333</v>
      </c>
      <c r="H1122" s="8">
        <v>2379</v>
      </c>
      <c r="I1122" s="9">
        <f>H1122*0.9354126</f>
        <v>2225.3465754</v>
      </c>
      <c r="J1122" s="7">
        <f>I1122/F1122</f>
        <v>22.253465754</v>
      </c>
    </row>
    <row r="1123" ht="16" customHeight="1">
      <c r="A1123" t="s" s="2">
        <v>116</v>
      </c>
      <c r="B1123" t="s" s="6">
        <v>1444</v>
      </c>
      <c r="C1123" t="s" s="6">
        <v>1462</v>
      </c>
      <c r="D1123" t="s" s="6">
        <v>897</v>
      </c>
      <c r="E1123" t="s" s="6">
        <v>106</v>
      </c>
      <c r="F1123" s="7">
        <v>30</v>
      </c>
      <c r="G1123" s="8">
        <f>H1123/1.17</f>
        <v>373.3333333333334</v>
      </c>
      <c r="H1123" s="8">
        <v>436.8</v>
      </c>
      <c r="I1123" s="9">
        <f>H1123*0.9354126</f>
        <v>408.5882236800001</v>
      </c>
      <c r="J1123" s="7">
        <f>I1123/F1123</f>
        <v>13.619607456</v>
      </c>
    </row>
    <row r="1124" ht="16" customHeight="1">
      <c r="A1124" t="s" s="2">
        <v>116</v>
      </c>
      <c r="B1124" t="s" s="6">
        <v>1444</v>
      </c>
      <c r="C1124" t="s" s="6">
        <v>1513</v>
      </c>
      <c r="D1124" t="s" s="6">
        <v>1514</v>
      </c>
      <c r="E1124" t="s" s="6">
        <v>135</v>
      </c>
      <c r="F1124" s="7">
        <v>30</v>
      </c>
      <c r="G1124" s="8">
        <f>H1124/1.17</f>
        <v>832.8205128205128</v>
      </c>
      <c r="H1124" s="8">
        <v>974.4</v>
      </c>
      <c r="I1124" s="9">
        <f>H1124*0.9354126</f>
        <v>911.46603744</v>
      </c>
      <c r="J1124" s="7">
        <f>I1124/F1124</f>
        <v>30.382201248</v>
      </c>
    </row>
    <row r="1125" ht="16" customHeight="1">
      <c r="A1125" t="s" s="2">
        <v>15</v>
      </c>
      <c r="B1125" t="s" s="6">
        <v>1444</v>
      </c>
      <c r="C1125" t="s" s="6">
        <v>1515</v>
      </c>
      <c r="D1125" t="s" s="6">
        <v>1516</v>
      </c>
      <c r="E1125" t="s" s="6">
        <v>253</v>
      </c>
      <c r="F1125" s="7">
        <v>-31</v>
      </c>
      <c r="G1125" s="8">
        <f>H1125/1.17</f>
        <v>-327.2222222222223</v>
      </c>
      <c r="H1125" s="8">
        <v>-382.85</v>
      </c>
      <c r="I1125" s="9">
        <f>H1125*0.9354126</f>
        <v>-358.12271391</v>
      </c>
      <c r="J1125" s="7">
        <f>I1125/F1125</f>
        <v>11.55234561</v>
      </c>
    </row>
    <row r="1126" ht="16" customHeight="1">
      <c r="A1126" t="s" s="2">
        <v>10</v>
      </c>
      <c r="B1126" t="s" s="6">
        <v>1444</v>
      </c>
      <c r="C1126" t="s" s="6">
        <v>1316</v>
      </c>
      <c r="D1126" t="s" s="6">
        <v>1463</v>
      </c>
      <c r="E1126" t="s" s="6">
        <v>1464</v>
      </c>
      <c r="F1126" s="7">
        <v>1200</v>
      </c>
      <c r="G1126" s="8">
        <f>H1126/1.17</f>
        <v>20492.3076923077</v>
      </c>
      <c r="H1126" s="8">
        <v>23976</v>
      </c>
      <c r="I1126" s="9">
        <f>H1126*0.9354126</f>
        <v>22427.4524976</v>
      </c>
      <c r="J1126" s="7">
        <f>I1126/F1126</f>
        <v>18.689543748</v>
      </c>
    </row>
    <row r="1127" ht="16" customHeight="1">
      <c r="A1127" t="s" s="2">
        <v>25</v>
      </c>
      <c r="B1127" t="s" s="6">
        <v>1444</v>
      </c>
      <c r="C1127" t="s" s="6">
        <v>26</v>
      </c>
      <c r="D1127" t="s" s="6">
        <v>1517</v>
      </c>
      <c r="E1127" t="s" s="6">
        <v>1201</v>
      </c>
      <c r="F1127" s="7">
        <v>600</v>
      </c>
      <c r="G1127" s="8">
        <f>H1127/1.17</f>
        <v>1076.923076923077</v>
      </c>
      <c r="H1127" s="8">
        <v>1260</v>
      </c>
      <c r="I1127" s="9">
        <f>H1127*0.9354126</f>
        <v>1178.619876</v>
      </c>
      <c r="J1127" s="7">
        <f>I1127/F1127</f>
        <v>1.96436646</v>
      </c>
    </row>
    <row r="1128" ht="16" customHeight="1">
      <c r="A1128" t="s" s="2">
        <v>10</v>
      </c>
      <c r="B1128" t="s" s="6">
        <v>1444</v>
      </c>
      <c r="C1128" t="s" s="6">
        <v>408</v>
      </c>
      <c r="D1128" t="s" s="6">
        <v>252</v>
      </c>
      <c r="E1128" t="s" s="6">
        <v>1447</v>
      </c>
      <c r="F1128" s="7">
        <v>100</v>
      </c>
      <c r="G1128" s="8">
        <f>H1128/1.17</f>
        <v>475.2136752136752</v>
      </c>
      <c r="H1128" s="8">
        <v>556</v>
      </c>
      <c r="I1128" s="9">
        <f>H1128*0.9354126</f>
        <v>520.0894056000001</v>
      </c>
      <c r="J1128" s="7">
        <f>I1128/F1128</f>
        <v>5.200894056000001</v>
      </c>
    </row>
    <row r="1129" ht="16" customHeight="1">
      <c r="A1129" t="s" s="2">
        <v>1448</v>
      </c>
      <c r="B1129" t="s" s="6">
        <v>1444</v>
      </c>
      <c r="C1129" t="s" s="6">
        <v>1449</v>
      </c>
      <c r="D1129" t="s" s="6">
        <v>1450</v>
      </c>
      <c r="E1129" t="s" s="6">
        <v>32</v>
      </c>
      <c r="F1129" s="7">
        <v>200</v>
      </c>
      <c r="G1129" s="8">
        <f>H1129/1.17</f>
        <v>4502.564102564103</v>
      </c>
      <c r="H1129" s="8">
        <v>5268</v>
      </c>
      <c r="I1129" s="9">
        <f>H1129*0.9354126</f>
        <v>4927.7535768</v>
      </c>
      <c r="J1129" s="7">
        <f>I1129/F1129</f>
        <v>24.638767884</v>
      </c>
    </row>
    <row r="1130" ht="16" customHeight="1">
      <c r="A1130" t="s" s="2">
        <v>1518</v>
      </c>
      <c r="B1130" t="s" s="6">
        <v>1444</v>
      </c>
      <c r="C1130" t="s" s="6">
        <v>1519</v>
      </c>
      <c r="D1130" t="s" s="6">
        <v>1520</v>
      </c>
      <c r="E1130" t="s" s="6">
        <v>1521</v>
      </c>
      <c r="F1130" s="7">
        <v>30</v>
      </c>
      <c r="G1130" s="8">
        <f>H1130/1.17</f>
        <v>668.7179487179487</v>
      </c>
      <c r="H1130" s="8">
        <v>782.4</v>
      </c>
      <c r="I1130" s="9">
        <f>H1130*0.9354126</f>
        <v>731.86681824</v>
      </c>
      <c r="J1130" s="7">
        <f>I1130/F1130</f>
        <v>24.395560608</v>
      </c>
    </row>
    <row r="1131" ht="16" customHeight="1">
      <c r="A1131" t="s" s="2">
        <v>345</v>
      </c>
      <c r="B1131" t="s" s="6">
        <v>1444</v>
      </c>
      <c r="C1131" t="s" s="6">
        <v>346</v>
      </c>
      <c r="D1131" t="s" s="6">
        <v>162</v>
      </c>
      <c r="E1131" t="s" s="6">
        <v>1368</v>
      </c>
      <c r="F1131" s="7">
        <v>500</v>
      </c>
      <c r="G1131" s="8">
        <f>H1131/1.17</f>
        <v>3076.923076923077</v>
      </c>
      <c r="H1131" s="8">
        <v>3600</v>
      </c>
      <c r="I1131" s="9">
        <f>H1131*0.9354126</f>
        <v>3367.48536</v>
      </c>
      <c r="J1131" s="7">
        <f>I1131/F1131</f>
        <v>6.734970720000001</v>
      </c>
    </row>
    <row r="1132" ht="16" customHeight="1">
      <c r="A1132" t="s" s="2">
        <v>1334</v>
      </c>
      <c r="B1132" t="s" s="6">
        <v>1444</v>
      </c>
      <c r="C1132" t="s" s="6">
        <v>1336</v>
      </c>
      <c r="D1132" t="s" s="6">
        <v>1337</v>
      </c>
      <c r="E1132" t="s" s="6">
        <v>1338</v>
      </c>
      <c r="F1132" s="7">
        <v>50</v>
      </c>
      <c r="G1132" s="8">
        <f>H1132/1.17</f>
        <v>115.3846153846154</v>
      </c>
      <c r="H1132" s="8">
        <v>135</v>
      </c>
      <c r="I1132" s="9">
        <f>H1132*0.9354126</f>
        <v>126.280701</v>
      </c>
      <c r="J1132" s="7">
        <f>I1132/F1132</f>
        <v>2.52561402</v>
      </c>
    </row>
    <row r="1133" ht="16" customHeight="1">
      <c r="A1133" t="s" s="2">
        <v>191</v>
      </c>
      <c r="B1133" t="s" s="6">
        <v>1444</v>
      </c>
      <c r="C1133" t="s" s="6">
        <v>1504</v>
      </c>
      <c r="D1133" t="s" s="6">
        <v>1505</v>
      </c>
      <c r="E1133" t="s" s="6">
        <v>1506</v>
      </c>
      <c r="F1133" s="7">
        <v>50</v>
      </c>
      <c r="G1133" s="8">
        <f>H1133/1.17</f>
        <v>970.0854700854701</v>
      </c>
      <c r="H1133" s="8">
        <v>1135</v>
      </c>
      <c r="I1133" s="9">
        <f>H1133*0.9354126</f>
        <v>1061.693301</v>
      </c>
      <c r="J1133" s="7">
        <f>I1133/F1133</f>
        <v>21.23386602</v>
      </c>
    </row>
    <row r="1134" ht="16" customHeight="1">
      <c r="A1134" t="s" s="2">
        <v>1422</v>
      </c>
      <c r="B1134" t="s" s="6">
        <v>1444</v>
      </c>
      <c r="C1134" t="s" s="6">
        <v>1423</v>
      </c>
      <c r="D1134" t="s" s="6">
        <v>1208</v>
      </c>
      <c r="E1134" t="s" s="6">
        <v>1443</v>
      </c>
      <c r="F1134" s="7">
        <v>100</v>
      </c>
      <c r="G1134" s="8">
        <f>H1134/1.17</f>
        <v>512.8205128205128</v>
      </c>
      <c r="H1134" s="8">
        <v>600</v>
      </c>
      <c r="I1134" s="9">
        <f>H1134*0.9354126</f>
        <v>561.24756</v>
      </c>
      <c r="J1134" s="7">
        <f>I1134/F1134</f>
        <v>5.6124756</v>
      </c>
    </row>
    <row r="1135" ht="16" customHeight="1">
      <c r="A1135" t="s" s="2">
        <v>1522</v>
      </c>
      <c r="B1135" t="s" s="6">
        <v>1444</v>
      </c>
      <c r="C1135" t="s" s="6">
        <v>1523</v>
      </c>
      <c r="D1135" t="s" s="6">
        <v>1524</v>
      </c>
      <c r="E1135" t="s" s="6">
        <v>1525</v>
      </c>
      <c r="F1135" s="7">
        <v>50</v>
      </c>
      <c r="G1135" s="8">
        <f>H1135/1.17</f>
        <v>94.01709401709402</v>
      </c>
      <c r="H1135" s="8">
        <v>110</v>
      </c>
      <c r="I1135" s="9">
        <f>H1135*0.9354126</f>
        <v>102.895386</v>
      </c>
      <c r="J1135" s="7">
        <f>I1135/F1135</f>
        <v>2.05790772</v>
      </c>
    </row>
    <row r="1136" ht="16" customHeight="1">
      <c r="A1136" t="s" s="2">
        <v>10</v>
      </c>
      <c r="B1136" t="s" s="6">
        <v>1444</v>
      </c>
      <c r="C1136" t="s" s="6">
        <v>1316</v>
      </c>
      <c r="D1136" t="s" s="6">
        <v>1463</v>
      </c>
      <c r="E1136" t="s" s="6">
        <v>1464</v>
      </c>
      <c r="F1136" s="7">
        <v>600</v>
      </c>
      <c r="G1136" s="8">
        <f>H1136/1.17</f>
        <v>10246.153846153848</v>
      </c>
      <c r="H1136" s="8">
        <v>11988</v>
      </c>
      <c r="I1136" s="9">
        <f>H1136*0.9354126</f>
        <v>11213.7262488</v>
      </c>
      <c r="J1136" s="7">
        <f>I1136/F1136</f>
        <v>18.689543748</v>
      </c>
    </row>
    <row r="1137" ht="16" customHeight="1">
      <c r="A1137" t="s" s="2">
        <v>10</v>
      </c>
      <c r="B1137" t="s" s="6">
        <v>1444</v>
      </c>
      <c r="C1137" t="s" s="6">
        <v>1316</v>
      </c>
      <c r="D1137" t="s" s="6">
        <v>1463</v>
      </c>
      <c r="E1137" t="s" s="6">
        <v>1464</v>
      </c>
      <c r="F1137" s="7">
        <v>600</v>
      </c>
      <c r="G1137" s="8">
        <f>H1137/1.17</f>
        <v>10246.153846153848</v>
      </c>
      <c r="H1137" s="8">
        <v>11988</v>
      </c>
      <c r="I1137" s="9">
        <f>H1137*0.9354126</f>
        <v>11213.7262488</v>
      </c>
      <c r="J1137" s="7">
        <f>I1137/F1137</f>
        <v>18.689543748</v>
      </c>
    </row>
    <row r="1138" ht="16" customHeight="1">
      <c r="A1138" t="s" s="2">
        <v>198</v>
      </c>
      <c r="B1138" t="s" s="6">
        <v>1444</v>
      </c>
      <c r="C1138" t="s" s="6">
        <v>441</v>
      </c>
      <c r="D1138" t="s" s="6">
        <v>154</v>
      </c>
      <c r="E1138" t="s" s="6">
        <v>402</v>
      </c>
      <c r="F1138" s="7">
        <v>300</v>
      </c>
      <c r="G1138" s="8">
        <f>H1138/1.17</f>
        <v>346.1538461538462</v>
      </c>
      <c r="H1138" s="8">
        <v>405</v>
      </c>
      <c r="I1138" s="9">
        <f>H1138*0.9354126</f>
        <v>378.842103</v>
      </c>
      <c r="J1138" s="7">
        <f>I1138/F1138</f>
        <v>1.26280701</v>
      </c>
    </row>
    <row r="1139" ht="16" customHeight="1">
      <c r="A1139" t="s" s="2">
        <v>824</v>
      </c>
      <c r="B1139" t="s" s="6">
        <v>1444</v>
      </c>
      <c r="C1139" t="s" s="6">
        <v>1526</v>
      </c>
      <c r="D1139" t="s" s="6">
        <v>420</v>
      </c>
      <c r="E1139" t="s" s="6">
        <v>44</v>
      </c>
      <c r="F1139" s="7">
        <v>10</v>
      </c>
      <c r="G1139" s="8">
        <f>H1139/1.17</f>
        <v>1151.623931623932</v>
      </c>
      <c r="H1139" s="8">
        <v>1347.4</v>
      </c>
      <c r="I1139" s="9">
        <f>H1139*0.9354126</f>
        <v>1260.37493724</v>
      </c>
      <c r="J1139" s="7">
        <f>I1139/F1139</f>
        <v>126.037493724</v>
      </c>
    </row>
    <row r="1140" ht="16" customHeight="1">
      <c r="A1140" t="s" s="2">
        <v>1492</v>
      </c>
      <c r="B1140" t="s" s="6">
        <v>1444</v>
      </c>
      <c r="C1140" t="s" s="6">
        <v>1493</v>
      </c>
      <c r="D1140" t="s" s="6">
        <v>1494</v>
      </c>
      <c r="E1140" t="s" s="6">
        <v>1495</v>
      </c>
      <c r="F1140" s="7">
        <v>50</v>
      </c>
      <c r="G1140" s="8">
        <f>H1140/1.17</f>
        <v>1507.264957264957</v>
      </c>
      <c r="H1140" s="8">
        <v>1763.5</v>
      </c>
      <c r="I1140" s="9">
        <f>H1140*0.9354126</f>
        <v>1649.6001201</v>
      </c>
      <c r="J1140" s="7">
        <f>I1140/F1140</f>
        <v>32.992002402</v>
      </c>
    </row>
    <row r="1141" ht="16" customHeight="1">
      <c r="A1141" t="s" s="2">
        <v>10</v>
      </c>
      <c r="B1141" t="s" s="6">
        <v>1444</v>
      </c>
      <c r="C1141" t="s" s="6">
        <v>1427</v>
      </c>
      <c r="D1141" t="s" s="6">
        <v>1428</v>
      </c>
      <c r="E1141" t="s" s="6">
        <v>1440</v>
      </c>
      <c r="F1141" s="7">
        <v>100</v>
      </c>
      <c r="G1141" s="8">
        <f>H1141/1.17</f>
        <v>1441.025641025641</v>
      </c>
      <c r="H1141" s="8">
        <v>1686</v>
      </c>
      <c r="I1141" s="9">
        <f>H1141*0.9354126</f>
        <v>1577.1056436</v>
      </c>
      <c r="J1141" s="7">
        <f>I1141/F1141</f>
        <v>15.771056436</v>
      </c>
    </row>
    <row r="1142" ht="16" customHeight="1">
      <c r="A1142" t="s" s="2">
        <v>15</v>
      </c>
      <c r="B1142" t="s" s="6">
        <v>1444</v>
      </c>
      <c r="C1142" t="s" s="6">
        <v>1527</v>
      </c>
      <c r="D1142" t="s" s="6">
        <v>1528</v>
      </c>
      <c r="E1142" t="s" s="6">
        <v>1529</v>
      </c>
      <c r="F1142" s="7">
        <v>300</v>
      </c>
      <c r="G1142" s="8">
        <f>H1142/1.17</f>
        <v>679.4871794871796</v>
      </c>
      <c r="H1142" s="8">
        <v>795</v>
      </c>
      <c r="I1142" s="9">
        <f>H1142*0.9354126</f>
        <v>743.653017</v>
      </c>
      <c r="J1142" s="7">
        <f>I1142/F1142</f>
        <v>2.47884339</v>
      </c>
    </row>
    <row r="1143" ht="16" customHeight="1">
      <c r="A1143" t="s" s="2">
        <v>1299</v>
      </c>
      <c r="B1143" t="s" s="6">
        <v>1444</v>
      </c>
      <c r="C1143" t="s" s="6">
        <v>1300</v>
      </c>
      <c r="D1143" t="s" s="6">
        <v>1499</v>
      </c>
      <c r="E1143" t="s" s="6">
        <v>1302</v>
      </c>
      <c r="F1143" s="7">
        <v>3600</v>
      </c>
      <c r="G1143" s="8">
        <f>H1143/1.17</f>
        <v>2369.230769230770</v>
      </c>
      <c r="H1143" s="8">
        <v>2772</v>
      </c>
      <c r="I1143" s="9">
        <f>H1143*0.9354126</f>
        <v>2592.9637272</v>
      </c>
      <c r="J1143" s="7">
        <f>I1143/F1143</f>
        <v>0.720267702</v>
      </c>
    </row>
    <row r="1144" ht="16" customHeight="1">
      <c r="A1144" t="s" s="2">
        <v>15</v>
      </c>
      <c r="B1144" t="s" s="6">
        <v>1444</v>
      </c>
      <c r="C1144" t="s" s="6">
        <v>1530</v>
      </c>
      <c r="D1144" t="s" s="6">
        <v>1531</v>
      </c>
      <c r="E1144" t="s" s="6">
        <v>1532</v>
      </c>
      <c r="F1144" s="7">
        <v>100</v>
      </c>
      <c r="G1144" s="8">
        <f>H1144/1.17</f>
        <v>905.982905982906</v>
      </c>
      <c r="H1144" s="8">
        <v>1060</v>
      </c>
      <c r="I1144" s="9">
        <f>H1144*0.9354126</f>
        <v>991.537356</v>
      </c>
      <c r="J1144" s="7">
        <f>I1144/F1144</f>
        <v>9.915373560000001</v>
      </c>
    </row>
    <row r="1145" ht="16" customHeight="1">
      <c r="A1145" t="s" s="2">
        <v>1422</v>
      </c>
      <c r="B1145" t="s" s="6">
        <v>1444</v>
      </c>
      <c r="C1145" t="s" s="6">
        <v>1533</v>
      </c>
      <c r="D1145" t="s" s="6">
        <v>1534</v>
      </c>
      <c r="E1145" t="s" s="6">
        <v>1535</v>
      </c>
      <c r="F1145" s="7">
        <v>10</v>
      </c>
      <c r="G1145" s="8">
        <f>H1145/1.17</f>
        <v>64.1025641025641</v>
      </c>
      <c r="H1145" s="8">
        <v>75</v>
      </c>
      <c r="I1145" s="9">
        <f>H1145*0.9354126</f>
        <v>70.155945</v>
      </c>
      <c r="J1145" s="7">
        <f>I1145/F1145</f>
        <v>7.015594500000001</v>
      </c>
    </row>
    <row r="1146" ht="16" customHeight="1">
      <c r="A1146" t="s" s="2">
        <v>67</v>
      </c>
      <c r="B1146" t="s" s="6">
        <v>1444</v>
      </c>
      <c r="C1146" t="s" s="6">
        <v>1536</v>
      </c>
      <c r="D1146" t="s" s="6">
        <v>1537</v>
      </c>
      <c r="E1146" t="s" s="6">
        <v>1538</v>
      </c>
      <c r="F1146" s="7">
        <v>50</v>
      </c>
      <c r="G1146" s="8">
        <f>H1146/1.17</f>
        <v>935.4700854700856</v>
      </c>
      <c r="H1146" s="8">
        <v>1094.5</v>
      </c>
      <c r="I1146" s="9">
        <f>H1146*0.9354126</f>
        <v>1023.8090907</v>
      </c>
      <c r="J1146" s="7">
        <f>I1146/F1146</f>
        <v>20.476181814</v>
      </c>
    </row>
    <row r="1147" ht="16" customHeight="1">
      <c r="A1147" t="s" s="2">
        <v>15</v>
      </c>
      <c r="B1147" t="s" s="6">
        <v>1444</v>
      </c>
      <c r="C1147" t="s" s="6">
        <v>286</v>
      </c>
      <c r="D1147" t="s" s="6">
        <v>683</v>
      </c>
      <c r="E1147" t="s" s="6">
        <v>686</v>
      </c>
      <c r="F1147" s="7">
        <v>100</v>
      </c>
      <c r="G1147" s="8">
        <f>H1147/1.17</f>
        <v>92.30769230769231</v>
      </c>
      <c r="H1147" s="8">
        <v>108</v>
      </c>
      <c r="I1147" s="9">
        <f>H1147*0.9354126</f>
        <v>101.0245608</v>
      </c>
      <c r="J1147" s="7">
        <f>I1147/F1147</f>
        <v>1.010245608</v>
      </c>
    </row>
    <row r="1148" ht="16" customHeight="1">
      <c r="A1148" t="s" s="2">
        <v>1539</v>
      </c>
      <c r="B1148" t="s" s="6">
        <v>1444</v>
      </c>
      <c r="C1148" t="s" s="6">
        <v>1540</v>
      </c>
      <c r="D1148" t="s" s="6">
        <v>1541</v>
      </c>
      <c r="E1148" t="s" s="6">
        <v>1542</v>
      </c>
      <c r="F1148" s="7">
        <v>50</v>
      </c>
      <c r="G1148" s="8">
        <f>H1148/1.17</f>
        <v>316.2393162393163</v>
      </c>
      <c r="H1148" s="8">
        <v>370</v>
      </c>
      <c r="I1148" s="9">
        <f>H1148*0.9354126</f>
        <v>346.102662</v>
      </c>
      <c r="J1148" s="7">
        <f>I1148/F1148</f>
        <v>6.92205324</v>
      </c>
    </row>
    <row r="1149" ht="16" customHeight="1">
      <c r="A1149" t="s" s="2">
        <v>15</v>
      </c>
      <c r="B1149" t="s" s="6">
        <v>1444</v>
      </c>
      <c r="C1149" t="s" s="6">
        <v>1543</v>
      </c>
      <c r="D1149" t="s" s="6">
        <v>1544</v>
      </c>
      <c r="E1149" t="s" s="6">
        <v>1545</v>
      </c>
      <c r="F1149" s="7">
        <v>50</v>
      </c>
      <c r="G1149" s="8">
        <f>H1149/1.17</f>
        <v>1025.641025641026</v>
      </c>
      <c r="H1149" s="8">
        <v>1200</v>
      </c>
      <c r="I1149" s="9">
        <f>H1149*0.9354126</f>
        <v>1122.49512</v>
      </c>
      <c r="J1149" s="7">
        <f>I1149/F1149</f>
        <v>22.4499024</v>
      </c>
    </row>
    <row r="1150" ht="16" customHeight="1">
      <c r="A1150" t="s" s="2">
        <v>15</v>
      </c>
      <c r="B1150" t="s" s="6">
        <v>1444</v>
      </c>
      <c r="C1150" t="s" s="6">
        <v>1365</v>
      </c>
      <c r="D1150" t="s" s="6">
        <v>1546</v>
      </c>
      <c r="E1150" t="s" s="6">
        <v>1367</v>
      </c>
      <c r="F1150" s="7">
        <v>10</v>
      </c>
      <c r="G1150" s="8">
        <f>H1150/1.17</f>
        <v>564.1025641025641</v>
      </c>
      <c r="H1150" s="8">
        <v>660</v>
      </c>
      <c r="I1150" s="9">
        <f>H1150*0.9354126</f>
        <v>617.3723160000001</v>
      </c>
      <c r="J1150" s="7">
        <f>I1150/F1150</f>
        <v>61.73723160000001</v>
      </c>
    </row>
    <row r="1151" ht="16" customHeight="1">
      <c r="A1151" t="s" s="2">
        <v>1522</v>
      </c>
      <c r="B1151" t="s" s="6">
        <v>1444</v>
      </c>
      <c r="C1151" t="s" s="6">
        <v>1523</v>
      </c>
      <c r="D1151" t="s" s="6">
        <v>1524</v>
      </c>
      <c r="E1151" t="s" s="6">
        <v>1525</v>
      </c>
      <c r="F1151" s="7">
        <v>100</v>
      </c>
      <c r="G1151" s="8">
        <f>H1151/1.17</f>
        <v>172.6495726495727</v>
      </c>
      <c r="H1151" s="8">
        <v>202</v>
      </c>
      <c r="I1151" s="9">
        <f>H1151*0.9354126</f>
        <v>188.9533452</v>
      </c>
      <c r="J1151" s="7">
        <f>I1151/F1151</f>
        <v>1.889533452</v>
      </c>
    </row>
    <row r="1152" ht="16" customHeight="1">
      <c r="A1152" t="s" s="2">
        <v>15</v>
      </c>
      <c r="B1152" t="s" s="6">
        <v>1444</v>
      </c>
      <c r="C1152" t="s" s="6">
        <v>1527</v>
      </c>
      <c r="D1152" t="s" s="6">
        <v>1528</v>
      </c>
      <c r="E1152" t="s" s="6">
        <v>1529</v>
      </c>
      <c r="F1152" s="7">
        <v>-500</v>
      </c>
      <c r="G1152" s="8">
        <f>H1152/1.17</f>
        <v>-18158.119658119660</v>
      </c>
      <c r="H1152" s="8">
        <v>-21245</v>
      </c>
      <c r="I1152" s="9">
        <f>H1152*0.9354126</f>
        <v>-19872.840687</v>
      </c>
      <c r="J1152" s="7">
        <f>I1152/F1152</f>
        <v>39.745681374</v>
      </c>
    </row>
    <row r="1153" ht="16" customHeight="1">
      <c r="A1153" t="s" s="2">
        <v>81</v>
      </c>
      <c r="B1153" t="s" s="6">
        <v>1444</v>
      </c>
      <c r="C1153" t="s" s="6">
        <v>401</v>
      </c>
      <c r="D1153" t="s" s="6">
        <v>476</v>
      </c>
      <c r="E1153" t="s" s="6">
        <v>1510</v>
      </c>
      <c r="F1153" s="7">
        <v>200</v>
      </c>
      <c r="G1153" s="8">
        <f>H1153/1.17</f>
        <v>3434.188034188034</v>
      </c>
      <c r="H1153" s="8">
        <v>4018</v>
      </c>
      <c r="I1153" s="9">
        <f>H1153*0.9354126</f>
        <v>3758.4878268</v>
      </c>
      <c r="J1153" s="7">
        <f>I1153/F1153</f>
        <v>18.792439134</v>
      </c>
    </row>
    <row r="1154" ht="16" customHeight="1">
      <c r="A1154" t="s" s="2">
        <v>1124</v>
      </c>
      <c r="B1154" t="s" s="6">
        <v>1444</v>
      </c>
      <c r="C1154" t="s" s="6">
        <v>1125</v>
      </c>
      <c r="D1154" t="s" s="6">
        <v>1547</v>
      </c>
      <c r="E1154" t="s" s="6">
        <v>1501</v>
      </c>
      <c r="F1154" s="7">
        <v>6000</v>
      </c>
      <c r="G1154" s="8">
        <f>H1154/1.17</f>
        <v>1025.641025641026</v>
      </c>
      <c r="H1154" s="8">
        <v>1200</v>
      </c>
      <c r="I1154" s="9">
        <f>H1154*0.9354126</f>
        <v>1122.49512</v>
      </c>
      <c r="J1154" s="7">
        <f>I1154/F1154</f>
        <v>0.18708252</v>
      </c>
    </row>
    <row r="1155" ht="16" customHeight="1">
      <c r="A1155" t="s" s="2">
        <v>545</v>
      </c>
      <c r="B1155" t="s" s="6">
        <v>1444</v>
      </c>
      <c r="C1155" t="s" s="6">
        <v>546</v>
      </c>
      <c r="D1155" t="s" s="6">
        <v>547</v>
      </c>
      <c r="E1155" t="s" s="6">
        <v>548</v>
      </c>
      <c r="F1155" s="7">
        <v>800</v>
      </c>
      <c r="G1155" s="8">
        <f>H1155/1.17</f>
        <v>21880.341880341883</v>
      </c>
      <c r="H1155" s="8">
        <v>25600</v>
      </c>
      <c r="I1155" s="9">
        <f>H1155*0.9354126</f>
        <v>23946.56256</v>
      </c>
      <c r="J1155" s="7">
        <f>I1155/F1155</f>
        <v>29.9332032</v>
      </c>
    </row>
    <row r="1156" ht="16" customHeight="1">
      <c r="A1156" t="s" s="2">
        <v>1415</v>
      </c>
      <c r="B1156" t="s" s="6">
        <v>1444</v>
      </c>
      <c r="C1156" t="s" s="6">
        <v>1437</v>
      </c>
      <c r="D1156" t="s" s="6">
        <v>1417</v>
      </c>
      <c r="E1156" t="s" s="6">
        <v>1418</v>
      </c>
      <c r="F1156" s="7">
        <v>300</v>
      </c>
      <c r="G1156" s="8">
        <f>H1156/1.17</f>
        <v>5482.051282051282</v>
      </c>
      <c r="H1156" s="8">
        <v>6414</v>
      </c>
      <c r="I1156" s="9">
        <f>H1156*0.9354126</f>
        <v>5999.7364164</v>
      </c>
      <c r="J1156" s="7">
        <f>I1156/F1156</f>
        <v>19.999121388</v>
      </c>
    </row>
    <row r="1157" ht="16" customHeight="1">
      <c r="A1157" t="s" s="2">
        <v>1482</v>
      </c>
      <c r="B1157" t="s" s="6">
        <v>1444</v>
      </c>
      <c r="C1157" t="s" s="6">
        <v>1483</v>
      </c>
      <c r="D1157" t="s" s="6">
        <v>1484</v>
      </c>
      <c r="E1157" t="s" s="6">
        <v>1485</v>
      </c>
      <c r="F1157" s="7">
        <v>60</v>
      </c>
      <c r="G1157" s="8">
        <f>H1157/1.17</f>
        <v>1641.025641025641</v>
      </c>
      <c r="H1157" s="8">
        <v>1920</v>
      </c>
      <c r="I1157" s="9">
        <f>H1157*0.9354126</f>
        <v>1795.992192</v>
      </c>
      <c r="J1157" s="7">
        <f>I1157/F1157</f>
        <v>29.9332032</v>
      </c>
    </row>
    <row r="1158" ht="16" customHeight="1">
      <c r="A1158" t="s" s="2">
        <v>10</v>
      </c>
      <c r="B1158" t="s" s="6">
        <v>1444</v>
      </c>
      <c r="C1158" t="s" s="6">
        <v>1243</v>
      </c>
      <c r="D1158" t="s" s="6">
        <v>390</v>
      </c>
      <c r="E1158" t="s" s="6">
        <v>952</v>
      </c>
      <c r="F1158" s="7">
        <v>1000</v>
      </c>
      <c r="G1158" s="8">
        <f>H1158/1.17</f>
        <v>3170.940170940171</v>
      </c>
      <c r="H1158" s="8">
        <v>3710</v>
      </c>
      <c r="I1158" s="9">
        <f>H1158*0.9354126</f>
        <v>3470.380746</v>
      </c>
      <c r="J1158" s="7">
        <f>I1158/F1158</f>
        <v>3.470380746</v>
      </c>
    </row>
    <row r="1159" ht="16" customHeight="1">
      <c r="A1159" t="s" s="2">
        <v>10</v>
      </c>
      <c r="B1159" t="s" s="6">
        <v>1444</v>
      </c>
      <c r="C1159" t="s" s="6">
        <v>42</v>
      </c>
      <c r="D1159" t="s" s="6">
        <v>43</v>
      </c>
      <c r="E1159" t="s" s="6">
        <v>44</v>
      </c>
      <c r="F1159" s="7">
        <v>50</v>
      </c>
      <c r="G1159" s="8">
        <f>H1159/1.17</f>
        <v>985.8974358974359</v>
      </c>
      <c r="H1159" s="8">
        <v>1153.5</v>
      </c>
      <c r="I1159" s="9">
        <f>H1159*0.9354126</f>
        <v>1078.9984341</v>
      </c>
      <c r="J1159" s="7">
        <f>I1159/F1159</f>
        <v>21.579968682</v>
      </c>
    </row>
    <row r="1160" ht="16" customHeight="1">
      <c r="A1160" t="s" s="2">
        <v>221</v>
      </c>
      <c r="B1160" t="s" s="6">
        <v>1548</v>
      </c>
      <c r="C1160" t="s" s="6">
        <v>1549</v>
      </c>
      <c r="D1160" t="s" s="6">
        <v>83</v>
      </c>
      <c r="E1160" t="s" s="6">
        <v>1550</v>
      </c>
      <c r="F1160" s="7">
        <v>1000</v>
      </c>
      <c r="G1160" s="8">
        <v>30162.39</v>
      </c>
      <c r="H1160" s="8">
        <v>35290</v>
      </c>
      <c r="I1160" s="9">
        <f>H1160*0.9354126</f>
        <v>33010.710654</v>
      </c>
      <c r="J1160" s="7">
        <f>I1160/F1160</f>
        <v>33.010710654</v>
      </c>
    </row>
    <row r="1161" ht="16" customHeight="1">
      <c r="A1161" t="s" s="14">
        <v>655</v>
      </c>
      <c r="B1161" t="s" s="6">
        <v>1548</v>
      </c>
      <c r="C1161" t="s" s="6">
        <v>1329</v>
      </c>
      <c r="D1161" t="s" s="6">
        <v>1326</v>
      </c>
      <c r="E1161" t="s" s="6">
        <v>1327</v>
      </c>
      <c r="F1161" s="7">
        <v>1600</v>
      </c>
      <c r="G1161" s="8">
        <v>24711.11</v>
      </c>
      <c r="H1161" s="8">
        <v>28912</v>
      </c>
      <c r="I1161" s="9">
        <f>H1161*0.9354126</f>
        <v>27044.6490912</v>
      </c>
      <c r="J1161" s="7">
        <f>I1161/F1161</f>
        <v>16.902905682</v>
      </c>
    </row>
    <row r="1162" ht="16" customHeight="1">
      <c r="A1162" t="s" s="14">
        <v>655</v>
      </c>
      <c r="B1162" t="s" s="6">
        <v>1548</v>
      </c>
      <c r="C1162" t="s" s="6">
        <v>1329</v>
      </c>
      <c r="D1162" t="s" s="6">
        <v>1326</v>
      </c>
      <c r="E1162" t="s" s="6">
        <v>1327</v>
      </c>
      <c r="F1162" s="7">
        <v>1600</v>
      </c>
      <c r="G1162" s="8">
        <v>24711.11</v>
      </c>
      <c r="H1162" s="8">
        <v>28912</v>
      </c>
      <c r="I1162" s="9">
        <f>H1162*0.9354126</f>
        <v>27044.6490912</v>
      </c>
      <c r="J1162" s="7">
        <f>I1162/F1162</f>
        <v>16.902905682</v>
      </c>
    </row>
    <row r="1163" ht="16" customHeight="1">
      <c r="A1163" t="s" s="2">
        <v>15</v>
      </c>
      <c r="B1163" t="s" s="6">
        <v>1548</v>
      </c>
      <c r="C1163" t="s" s="6">
        <v>1527</v>
      </c>
      <c r="D1163" t="s" s="6">
        <v>1528</v>
      </c>
      <c r="E1163" t="s" s="6">
        <v>1551</v>
      </c>
      <c r="F1163" s="7">
        <v>1500</v>
      </c>
      <c r="G1163" s="8">
        <v>53115.38</v>
      </c>
      <c r="H1163" s="8">
        <f>G1163*1.17</f>
        <v>62144.994599999991</v>
      </c>
      <c r="I1163" s="9">
        <f>H1163*0.9354126</f>
        <v>58131.210975771952</v>
      </c>
      <c r="J1163" s="7">
        <f>I1163/F1163</f>
        <v>38.75414065051464</v>
      </c>
    </row>
    <row r="1164" ht="16" customHeight="1">
      <c r="A1164" t="s" s="14">
        <v>655</v>
      </c>
      <c r="B1164" t="s" s="6">
        <v>1548</v>
      </c>
      <c r="C1164" t="s" s="6">
        <v>1329</v>
      </c>
      <c r="D1164" t="s" s="6">
        <v>1326</v>
      </c>
      <c r="E1164" t="s" s="6">
        <v>1327</v>
      </c>
      <c r="F1164" s="7">
        <v>1600</v>
      </c>
      <c r="G1164" s="8">
        <v>24711.11</v>
      </c>
      <c r="H1164" s="8">
        <f>G1164*1.17</f>
        <v>28911.9987</v>
      </c>
      <c r="I1164" s="9">
        <f>H1164*0.9354126</f>
        <v>27044.647875163620</v>
      </c>
      <c r="J1164" s="7">
        <f>I1164/F1164</f>
        <v>16.90290492197726</v>
      </c>
    </row>
    <row r="1165" ht="16" customHeight="1">
      <c r="A1165" t="s" s="2">
        <v>1552</v>
      </c>
      <c r="B1165" t="s" s="6">
        <v>1548</v>
      </c>
      <c r="C1165" t="s" s="6">
        <v>1553</v>
      </c>
      <c r="D1165" t="s" s="6">
        <v>1554</v>
      </c>
      <c r="E1165" t="s" s="6">
        <v>869</v>
      </c>
      <c r="F1165" s="7">
        <v>1000</v>
      </c>
      <c r="G1165" s="8">
        <v>17606.84</v>
      </c>
      <c r="H1165" s="8">
        <f>G1165*1.17</f>
        <v>20600.0028</v>
      </c>
      <c r="I1165" s="9">
        <f>H1165*0.9354126</f>
        <v>19269.502179155279</v>
      </c>
      <c r="J1165" s="7">
        <f>I1165/F1165</f>
        <v>19.26950217915528</v>
      </c>
    </row>
    <row r="1166" ht="16" customHeight="1">
      <c r="A1166" t="s" s="2">
        <v>941</v>
      </c>
      <c r="B1166" t="s" s="6">
        <v>1555</v>
      </c>
      <c r="C1166" t="s" s="6">
        <v>1556</v>
      </c>
      <c r="D1166" t="s" s="6">
        <v>1454</v>
      </c>
      <c r="E1166" t="s" s="6">
        <v>24</v>
      </c>
      <c r="F1166" s="7">
        <v>400</v>
      </c>
      <c r="G1166" s="8">
        <v>10738.46</v>
      </c>
      <c r="H1166" s="8">
        <f>G1166*1.17</f>
        <v>12563.9982</v>
      </c>
      <c r="I1166" s="9">
        <f>H1166*0.9354126</f>
        <v>11752.522222657319</v>
      </c>
      <c r="J1166" s="7">
        <f>I1166/F1166</f>
        <v>29.3813055566433</v>
      </c>
    </row>
    <row r="1167" ht="16" customHeight="1">
      <c r="A1167" t="s" s="2">
        <v>268</v>
      </c>
      <c r="B1167" t="s" s="6">
        <v>1555</v>
      </c>
      <c r="C1167" t="s" s="6">
        <v>1557</v>
      </c>
      <c r="D1167" t="s" s="6">
        <v>1558</v>
      </c>
      <c r="E1167" t="s" s="6">
        <v>295</v>
      </c>
      <c r="F1167" s="7">
        <v>300</v>
      </c>
      <c r="G1167" s="8">
        <v>3705.13</v>
      </c>
      <c r="H1167" s="8">
        <f>G1167*1.17</f>
        <v>4335.0021</v>
      </c>
      <c r="I1167" s="9">
        <f>H1167*0.9354126</f>
        <v>4055.015585366460</v>
      </c>
      <c r="J1167" s="7">
        <f>I1167/F1167</f>
        <v>13.5167186178882</v>
      </c>
    </row>
    <row r="1168" ht="16" customHeight="1">
      <c r="A1168" t="s" s="2">
        <v>941</v>
      </c>
      <c r="B1168" t="s" s="6">
        <v>1555</v>
      </c>
      <c r="C1168" t="s" s="6">
        <v>1556</v>
      </c>
      <c r="D1168" t="s" s="6">
        <v>1454</v>
      </c>
      <c r="E1168" t="s" s="6">
        <v>24</v>
      </c>
      <c r="F1168" s="7">
        <v>700</v>
      </c>
      <c r="G1168" s="8">
        <v>18792.31</v>
      </c>
      <c r="H1168" s="8">
        <f>G1168*1.17</f>
        <v>21987.0027</v>
      </c>
      <c r="I1168" s="9">
        <f>H1168*0.9354126</f>
        <v>20566.919361814023</v>
      </c>
      <c r="J1168" s="7">
        <f>I1168/F1168</f>
        <v>29.38131337402003</v>
      </c>
    </row>
    <row r="1169" ht="16" customHeight="1">
      <c r="A1169" t="s" s="2">
        <v>904</v>
      </c>
      <c r="B1169" t="s" s="6">
        <v>1559</v>
      </c>
      <c r="C1169" t="s" s="6">
        <v>1560</v>
      </c>
      <c r="D1169" t="s" s="6">
        <v>70</v>
      </c>
      <c r="E1169" t="s" s="6">
        <v>1420</v>
      </c>
      <c r="F1169" s="7">
        <v>800</v>
      </c>
      <c r="G1169" s="8">
        <v>15377.78</v>
      </c>
      <c r="H1169" s="8">
        <f>G1169*1.17</f>
        <v>17992.0026</v>
      </c>
      <c r="I1169" s="9">
        <f>H1169*0.9354126</f>
        <v>16829.945931272759</v>
      </c>
      <c r="J1169" s="7">
        <f>I1169/F1169</f>
        <v>21.03743241409095</v>
      </c>
    </row>
    <row r="1170" ht="16" customHeight="1">
      <c r="A1170" t="s" s="2">
        <v>1561</v>
      </c>
      <c r="B1170" t="s" s="6">
        <v>1559</v>
      </c>
      <c r="C1170" t="s" s="6">
        <v>1562</v>
      </c>
      <c r="D1170" t="s" s="6">
        <v>551</v>
      </c>
      <c r="E1170" t="s" s="6">
        <v>1503</v>
      </c>
      <c r="F1170" s="7">
        <v>200</v>
      </c>
      <c r="G1170" s="8">
        <v>4119.66</v>
      </c>
      <c r="H1170" s="8">
        <f>G1170*1.17</f>
        <v>4820.0022</v>
      </c>
      <c r="I1170" s="9">
        <f>H1170*0.9354126</f>
        <v>4508.690789907721</v>
      </c>
      <c r="J1170" s="7">
        <f>I1170/F1170</f>
        <v>22.5434539495386</v>
      </c>
    </row>
    <row r="1171" ht="16" customHeight="1">
      <c r="A1171" t="s" s="2">
        <v>1563</v>
      </c>
      <c r="B1171" t="s" s="6">
        <v>1559</v>
      </c>
      <c r="C1171" t="s" s="6">
        <v>1564</v>
      </c>
      <c r="D1171" t="s" s="6">
        <v>1565</v>
      </c>
      <c r="E1171" t="s" s="6">
        <v>1566</v>
      </c>
      <c r="F1171" s="7">
        <v>600</v>
      </c>
      <c r="G1171" s="8">
        <v>13641.03</v>
      </c>
      <c r="H1171" s="8">
        <f>G1171*1.17</f>
        <v>15960.0051</v>
      </c>
      <c r="I1171" s="9">
        <f>H1171*0.9354126</f>
        <v>14929.189866604262</v>
      </c>
      <c r="J1171" s="7">
        <f>I1171/F1171</f>
        <v>24.8819831110071</v>
      </c>
    </row>
    <row r="1172" ht="16" customHeight="1">
      <c r="A1172" t="s" s="2">
        <v>1561</v>
      </c>
      <c r="B1172" t="s" s="6">
        <v>1559</v>
      </c>
      <c r="C1172" t="s" s="6">
        <v>1562</v>
      </c>
      <c r="D1172" t="s" s="6">
        <v>551</v>
      </c>
      <c r="E1172" t="s" s="6">
        <v>1503</v>
      </c>
      <c r="F1172" s="7">
        <v>400</v>
      </c>
      <c r="G1172" s="8">
        <v>8239.32</v>
      </c>
      <c r="H1172" s="8">
        <f>G1172*1.17</f>
        <v>9640.0044</v>
      </c>
      <c r="I1172" s="9">
        <f>H1172*0.9354126</f>
        <v>9017.381579815441</v>
      </c>
      <c r="J1172" s="7">
        <f>I1172/F1172</f>
        <v>22.5434539495386</v>
      </c>
    </row>
    <row r="1173" ht="16" customHeight="1">
      <c r="A1173" t="s" s="2">
        <v>941</v>
      </c>
      <c r="B1173" t="s" s="6">
        <v>1559</v>
      </c>
      <c r="C1173" t="s" s="6">
        <v>1556</v>
      </c>
      <c r="D1173" t="s" s="6">
        <v>1454</v>
      </c>
      <c r="E1173" t="s" s="6">
        <v>24</v>
      </c>
      <c r="F1173" s="7">
        <v>2000</v>
      </c>
      <c r="G1173" s="8">
        <v>52136.75</v>
      </c>
      <c r="H1173" s="8">
        <f>G1173*1.17</f>
        <v>60999.9975</v>
      </c>
      <c r="I1173" s="9">
        <f>H1173*0.9354126</f>
        <v>57060.1662614685</v>
      </c>
      <c r="J1173" s="7">
        <f>I1173/F1173</f>
        <v>28.53008313073425</v>
      </c>
    </row>
    <row r="1174" ht="16" customHeight="1">
      <c r="A1174" t="s" s="2">
        <v>67</v>
      </c>
      <c r="B1174" t="s" s="6">
        <v>1559</v>
      </c>
      <c r="C1174" t="s" s="6">
        <v>449</v>
      </c>
      <c r="D1174" t="s" s="6">
        <v>1567</v>
      </c>
      <c r="E1174" t="s" s="6">
        <v>451</v>
      </c>
      <c r="F1174" s="7">
        <v>600</v>
      </c>
      <c r="G1174" s="8">
        <v>16461.54</v>
      </c>
      <c r="H1174" s="8">
        <f>G1174*1.17</f>
        <v>19260.0018</v>
      </c>
      <c r="I1174" s="9">
        <f>H1174*0.9354126</f>
        <v>18016.048359742679</v>
      </c>
      <c r="J1174" s="7">
        <f>I1174/F1174</f>
        <v>30.0267472662378</v>
      </c>
    </row>
    <row r="1175" ht="16" customHeight="1">
      <c r="A1175" t="s" s="2">
        <v>204</v>
      </c>
      <c r="B1175" t="s" s="6">
        <v>1559</v>
      </c>
      <c r="C1175" t="s" s="6">
        <v>1361</v>
      </c>
      <c r="D1175" t="s" s="6">
        <v>1362</v>
      </c>
      <c r="E1175" t="s" s="6">
        <v>597</v>
      </c>
      <c r="F1175" s="7">
        <v>1200</v>
      </c>
      <c r="G1175" s="8">
        <v>14871.79</v>
      </c>
      <c r="H1175" s="8">
        <f>G1175*1.17</f>
        <v>17399.9943</v>
      </c>
      <c r="I1175" s="9">
        <f>H1175*0.9354126</f>
        <v>16276.173908148179</v>
      </c>
      <c r="J1175" s="7">
        <f>I1175/F1175</f>
        <v>13.56347825679015</v>
      </c>
    </row>
    <row r="1176" ht="16" customHeight="1">
      <c r="A1176" t="s" s="2">
        <v>1561</v>
      </c>
      <c r="B1176" t="s" s="6">
        <v>1559</v>
      </c>
      <c r="C1176" t="s" s="6">
        <v>1562</v>
      </c>
      <c r="D1176" t="s" s="6">
        <v>551</v>
      </c>
      <c r="E1176" t="s" s="6">
        <v>1503</v>
      </c>
      <c r="F1176" s="7">
        <v>600</v>
      </c>
      <c r="G1176" s="8">
        <v>12358.97</v>
      </c>
      <c r="H1176" s="8">
        <f>G1176*1.17</f>
        <v>14459.9949</v>
      </c>
      <c r="I1176" s="9">
        <f>H1176*0.9354126</f>
        <v>13526.061425395739</v>
      </c>
      <c r="J1176" s="7">
        <f>I1176/F1176</f>
        <v>22.5434357089929</v>
      </c>
    </row>
    <row r="1177" ht="16" customHeight="1">
      <c r="A1177" t="s" s="2">
        <v>904</v>
      </c>
      <c r="B1177" t="s" s="6">
        <v>1559</v>
      </c>
      <c r="C1177" t="s" s="6">
        <v>1560</v>
      </c>
      <c r="D1177" t="s" s="6">
        <v>70</v>
      </c>
      <c r="E1177" t="s" s="6">
        <v>1420</v>
      </c>
      <c r="F1177" s="7">
        <v>800</v>
      </c>
      <c r="G1177" s="8">
        <v>15377.78</v>
      </c>
      <c r="H1177" s="8">
        <f>G1177*1.17</f>
        <v>17992.0026</v>
      </c>
      <c r="I1177" s="9">
        <f>H1177*0.9354126</f>
        <v>16829.945931272759</v>
      </c>
      <c r="J1177" s="7">
        <f>I1177/F1177</f>
        <v>21.03743241409095</v>
      </c>
    </row>
    <row r="1178" ht="16" customHeight="1">
      <c r="A1178" t="s" s="2">
        <v>941</v>
      </c>
      <c r="B1178" t="s" s="6">
        <v>1559</v>
      </c>
      <c r="C1178" t="s" s="6">
        <v>1556</v>
      </c>
      <c r="D1178" t="s" s="6">
        <v>1454</v>
      </c>
      <c r="E1178" t="s" s="6">
        <v>24</v>
      </c>
      <c r="F1178" s="7">
        <v>1600</v>
      </c>
      <c r="G1178" s="8">
        <v>41709.4</v>
      </c>
      <c r="H1178" s="8">
        <f>G1178*1.17</f>
        <v>48799.998</v>
      </c>
      <c r="I1178" s="9">
        <f>H1178*0.9354126</f>
        <v>45648.1330091748</v>
      </c>
      <c r="J1178" s="7">
        <f>I1178/F1178</f>
        <v>28.53008313073425</v>
      </c>
    </row>
    <row r="1179" ht="16" customHeight="1">
      <c r="A1179" t="s" s="2">
        <v>204</v>
      </c>
      <c r="B1179" t="s" s="6">
        <v>1559</v>
      </c>
      <c r="C1179" t="s" s="6">
        <v>1361</v>
      </c>
      <c r="D1179" t="s" s="6">
        <v>1362</v>
      </c>
      <c r="E1179" t="s" s="6">
        <v>597</v>
      </c>
      <c r="F1179" s="7">
        <v>1200</v>
      </c>
      <c r="G1179" s="8">
        <v>14871.79</v>
      </c>
      <c r="H1179" s="8">
        <f>G1179*1.17</f>
        <v>17399.9943</v>
      </c>
      <c r="I1179" s="9">
        <f>H1179*0.9354126</f>
        <v>16276.173908148179</v>
      </c>
      <c r="J1179" s="7">
        <f>I1179/F1179</f>
        <v>13.56347825679015</v>
      </c>
    </row>
    <row r="1180" ht="16" customHeight="1">
      <c r="A1180" t="s" s="2">
        <v>67</v>
      </c>
      <c r="B1180" t="s" s="6">
        <v>1559</v>
      </c>
      <c r="C1180" t="s" s="6">
        <v>449</v>
      </c>
      <c r="D1180" t="s" s="6">
        <v>1567</v>
      </c>
      <c r="E1180" t="s" s="6">
        <v>451</v>
      </c>
      <c r="F1180" s="7">
        <v>600</v>
      </c>
      <c r="G1180" s="8">
        <v>16461.54</v>
      </c>
      <c r="H1180" s="8">
        <f>G1180*1.17</f>
        <v>19260.0018</v>
      </c>
      <c r="I1180" s="9">
        <f>H1180*0.9354126</f>
        <v>18016.048359742679</v>
      </c>
      <c r="J1180" s="7">
        <f>I1180/F1180</f>
        <v>30.0267472662378</v>
      </c>
    </row>
    <row r="1181" ht="16" customHeight="1">
      <c r="A1181" t="s" s="2">
        <v>1568</v>
      </c>
      <c r="B1181" t="s" s="6">
        <v>1559</v>
      </c>
      <c r="C1181" t="s" s="6">
        <v>1569</v>
      </c>
      <c r="D1181" t="s" s="6">
        <v>1570</v>
      </c>
      <c r="E1181" t="s" s="6">
        <v>1571</v>
      </c>
      <c r="F1181" s="7">
        <v>300</v>
      </c>
      <c r="G1181" s="8">
        <v>11538.46</v>
      </c>
      <c r="H1181" s="8">
        <f>G1181*1.17</f>
        <v>13499.9982</v>
      </c>
      <c r="I1181" s="9">
        <f>H1181*0.9354126</f>
        <v>12628.068416257318</v>
      </c>
      <c r="J1181" s="7">
        <f>I1181/F1181</f>
        <v>42.0935613875244</v>
      </c>
    </row>
    <row r="1182" ht="16" customHeight="1">
      <c r="A1182" t="s" s="14">
        <v>655</v>
      </c>
      <c r="B1182" t="s" s="6">
        <v>1572</v>
      </c>
      <c r="C1182" t="s" s="6">
        <v>1329</v>
      </c>
      <c r="D1182" t="s" s="6">
        <v>1326</v>
      </c>
      <c r="E1182" t="s" s="6">
        <v>1327</v>
      </c>
      <c r="F1182" s="7">
        <v>1600</v>
      </c>
      <c r="G1182" s="8">
        <v>24615.38</v>
      </c>
      <c r="H1182" s="8">
        <f>G1182*1.17</f>
        <v>28799.9946</v>
      </c>
      <c r="I1182" s="9">
        <f>H1182*0.9354126</f>
        <v>26939.877828771958</v>
      </c>
      <c r="J1182" s="7">
        <f>I1182/F1182</f>
        <v>16.83742364298247</v>
      </c>
    </row>
    <row r="1183" ht="16" customHeight="1">
      <c r="A1183" t="s" s="14">
        <v>655</v>
      </c>
      <c r="B1183" t="s" s="6">
        <v>1572</v>
      </c>
      <c r="C1183" t="s" s="6">
        <v>1329</v>
      </c>
      <c r="D1183" t="s" s="6">
        <v>1326</v>
      </c>
      <c r="E1183" t="s" s="6">
        <v>1327</v>
      </c>
      <c r="F1183" s="7">
        <v>800</v>
      </c>
      <c r="G1183" s="8">
        <v>12307.69</v>
      </c>
      <c r="H1183" s="8">
        <f>G1183*1.17</f>
        <v>14399.9973</v>
      </c>
      <c r="I1183" s="9">
        <f>H1183*0.9354126</f>
        <v>13469.938914385979</v>
      </c>
      <c r="J1183" s="7">
        <f>I1183/F1183</f>
        <v>16.83742364298247</v>
      </c>
    </row>
    <row r="1184" ht="16" customHeight="1">
      <c r="A1184" t="s" s="2">
        <v>1573</v>
      </c>
      <c r="B1184" t="s" s="6">
        <v>1572</v>
      </c>
      <c r="C1184" t="s" s="6">
        <v>1574</v>
      </c>
      <c r="D1184" t="s" s="6">
        <v>1575</v>
      </c>
      <c r="E1184" t="s" s="6">
        <v>1576</v>
      </c>
      <c r="F1184" s="7">
        <v>600</v>
      </c>
      <c r="G1184" s="8">
        <v>7641.03</v>
      </c>
      <c r="H1184" s="8">
        <f>G1184*1.17</f>
        <v>8940.005099999998</v>
      </c>
      <c r="I1184" s="9">
        <f>H1184*0.9354126</f>
        <v>8362.593414604258</v>
      </c>
      <c r="J1184" s="7">
        <f>I1184/F1184</f>
        <v>13.9376556910071</v>
      </c>
    </row>
    <row r="1185" ht="16" customHeight="1">
      <c r="A1185" t="s" s="2">
        <v>1577</v>
      </c>
      <c r="B1185" t="s" s="6">
        <v>448</v>
      </c>
      <c r="C1185" t="s" s="6">
        <v>1578</v>
      </c>
      <c r="D1185" t="s" s="6">
        <v>1579</v>
      </c>
      <c r="E1185" t="s" s="6">
        <v>1580</v>
      </c>
      <c r="F1185" s="7">
        <v>20</v>
      </c>
      <c r="G1185" s="8">
        <v>9914.530000000001</v>
      </c>
      <c r="H1185" s="8">
        <f>G1185*1.17</f>
        <v>11600.0001</v>
      </c>
      <c r="I1185" s="9">
        <f>H1185*0.9354126</f>
        <v>10850.786253541261</v>
      </c>
      <c r="J1185" s="7">
        <f>I1185/F1185</f>
        <v>542.539312677063</v>
      </c>
    </row>
    <row r="1186" ht="16" customHeight="1">
      <c r="A1186" t="s" s="2">
        <v>1577</v>
      </c>
      <c r="B1186" t="s" s="6">
        <v>448</v>
      </c>
      <c r="C1186" t="s" s="6">
        <v>1578</v>
      </c>
      <c r="D1186" t="s" s="6">
        <v>1581</v>
      </c>
      <c r="E1186" t="s" s="6">
        <v>1580</v>
      </c>
      <c r="F1186" s="7">
        <v>20</v>
      </c>
      <c r="G1186" s="8">
        <v>9914.530000000001</v>
      </c>
      <c r="H1186" s="8">
        <f>G1186*1.17</f>
        <v>11600.0001</v>
      </c>
      <c r="I1186" s="9">
        <f>H1186*0.9354126</f>
        <v>10850.786253541261</v>
      </c>
      <c r="J1186" s="7">
        <f>I1186/F1186</f>
        <v>542.539312677063</v>
      </c>
    </row>
    <row r="1187" ht="16" customHeight="1">
      <c r="A1187" t="s" s="2">
        <v>1577</v>
      </c>
      <c r="B1187" t="s" s="6">
        <v>448</v>
      </c>
      <c r="C1187" t="s" s="6">
        <v>1578</v>
      </c>
      <c r="D1187" t="s" s="6">
        <v>1582</v>
      </c>
      <c r="E1187" t="s" s="6">
        <v>1580</v>
      </c>
      <c r="F1187" s="7">
        <v>10</v>
      </c>
      <c r="G1187" s="8">
        <v>4957.26</v>
      </c>
      <c r="H1187" s="8">
        <f>G1187*1.17</f>
        <v>5799.9942</v>
      </c>
      <c r="I1187" s="9">
        <f>H1187*0.9354126</f>
        <v>5425.387654606920</v>
      </c>
      <c r="J1187" s="7">
        <f>I1187/F1187</f>
        <v>542.538765460692</v>
      </c>
    </row>
    <row r="1188" ht="16" customHeight="1">
      <c r="A1188" t="s" s="2">
        <v>1577</v>
      </c>
      <c r="B1188" t="s" s="6">
        <v>448</v>
      </c>
      <c r="C1188" t="s" s="6">
        <v>1578</v>
      </c>
      <c r="D1188" t="s" s="6">
        <v>1583</v>
      </c>
      <c r="E1188" t="s" s="6">
        <v>1580</v>
      </c>
      <c r="F1188" s="7">
        <v>60</v>
      </c>
      <c r="G1188" s="8">
        <v>29743.59</v>
      </c>
      <c r="H1188" s="8">
        <f>G1188*1.17</f>
        <v>34800.0003</v>
      </c>
      <c r="I1188" s="9">
        <f>H1188*0.9354126</f>
        <v>32552.358760623782</v>
      </c>
      <c r="J1188" s="7">
        <f>I1188/F1188</f>
        <v>542.539312677063</v>
      </c>
    </row>
    <row r="1189" ht="16" customHeight="1">
      <c r="A1189" t="s" s="2">
        <v>1577</v>
      </c>
      <c r="B1189" t="s" s="6">
        <v>448</v>
      </c>
      <c r="C1189" t="s" s="6">
        <v>1578</v>
      </c>
      <c r="D1189" t="s" s="6">
        <v>1584</v>
      </c>
      <c r="E1189" t="s" s="6">
        <v>1580</v>
      </c>
      <c r="F1189" s="7">
        <v>40</v>
      </c>
      <c r="G1189" s="8">
        <v>19829.06</v>
      </c>
      <c r="H1189" s="8">
        <f>G1189*1.17</f>
        <v>23200.0002</v>
      </c>
      <c r="I1189" s="9">
        <f>H1189*0.9354126</f>
        <v>21701.572507082521</v>
      </c>
      <c r="J1189" s="7">
        <f>I1189/F1189</f>
        <v>542.539312677063</v>
      </c>
    </row>
    <row r="1190" ht="16" customHeight="1">
      <c r="A1190" t="s" s="2">
        <v>1585</v>
      </c>
      <c r="B1190" t="s" s="6">
        <v>1586</v>
      </c>
      <c r="C1190" t="s" s="6">
        <v>1587</v>
      </c>
      <c r="D1190" t="s" s="6">
        <v>1588</v>
      </c>
      <c r="E1190" t="s" s="6">
        <v>1589</v>
      </c>
      <c r="F1190" s="7">
        <v>400</v>
      </c>
      <c r="G1190" s="8">
        <v>6974.36</v>
      </c>
      <c r="H1190" s="8">
        <f>G1190*1.17</f>
        <v>8160.001199999999</v>
      </c>
      <c r="I1190" s="9">
        <f>H1190*0.9354126</f>
        <v>7632.967938495120</v>
      </c>
      <c r="J1190" s="7">
        <f>I1190/F1190</f>
        <v>19.0824198462378</v>
      </c>
    </row>
    <row r="1191" ht="16" customHeight="1">
      <c r="A1191" t="s" s="2">
        <v>1585</v>
      </c>
      <c r="B1191" t="s" s="6">
        <v>1590</v>
      </c>
      <c r="C1191" t="s" s="6">
        <v>1587</v>
      </c>
      <c r="D1191" t="s" s="6">
        <v>1588</v>
      </c>
      <c r="E1191" t="s" s="6">
        <v>1591</v>
      </c>
      <c r="F1191" s="7">
        <v>600</v>
      </c>
      <c r="G1191" s="8">
        <v>10102.56</v>
      </c>
      <c r="H1191" s="8">
        <f>G1191*1.17</f>
        <v>11819.9952</v>
      </c>
      <c r="I1191" s="9">
        <f>H1191*0.9354126</f>
        <v>11056.572442019520</v>
      </c>
      <c r="J1191" s="7">
        <f>I1191/F1191</f>
        <v>18.4276207366992</v>
      </c>
    </row>
    <row r="1192" ht="16" customHeight="1">
      <c r="A1192" t="s" s="2">
        <v>81</v>
      </c>
      <c r="B1192" t="s" s="6">
        <v>1590</v>
      </c>
      <c r="C1192" t="s" s="6">
        <v>1323</v>
      </c>
      <c r="D1192" t="s" s="6">
        <v>1324</v>
      </c>
      <c r="E1192" t="s" s="6">
        <v>662</v>
      </c>
      <c r="F1192" s="7">
        <v>450</v>
      </c>
      <c r="G1192" s="8">
        <v>5384.62</v>
      </c>
      <c r="H1192" s="8">
        <f>G1192*1.17</f>
        <v>6300.005399999999</v>
      </c>
      <c r="I1192" s="9">
        <f>H1192*0.9354126</f>
        <v>5893.104431228039</v>
      </c>
      <c r="J1192" s="7">
        <f>I1192/F1192</f>
        <v>13.0957876249512</v>
      </c>
    </row>
    <row r="1193" ht="16" customHeight="1">
      <c r="A1193" t="s" s="2">
        <v>1585</v>
      </c>
      <c r="B1193" t="s" s="6">
        <v>1590</v>
      </c>
      <c r="C1193" t="s" s="6">
        <v>1587</v>
      </c>
      <c r="D1193" t="s" s="6">
        <v>1588</v>
      </c>
      <c r="E1193" t="s" s="6">
        <v>1591</v>
      </c>
      <c r="F1193" s="7">
        <v>600</v>
      </c>
      <c r="G1193" s="8">
        <v>10102.56</v>
      </c>
      <c r="H1193" s="8">
        <f>G1193*1.17</f>
        <v>11819.9952</v>
      </c>
      <c r="I1193" s="9">
        <f>H1193*0.9354126</f>
        <v>11056.572442019520</v>
      </c>
      <c r="J1193" s="7">
        <f>I1193/F1193</f>
        <v>18.4276207366992</v>
      </c>
    </row>
    <row r="1194" ht="16" customHeight="1">
      <c r="A1194" t="s" s="2">
        <v>1592</v>
      </c>
      <c r="B1194" t="s" s="6">
        <v>1593</v>
      </c>
      <c r="C1194" t="s" s="6">
        <v>1594</v>
      </c>
      <c r="D1194" t="s" s="6">
        <v>1595</v>
      </c>
      <c r="E1194" t="s" s="6">
        <v>466</v>
      </c>
      <c r="F1194" s="7">
        <v>1000</v>
      </c>
      <c r="G1194" s="8">
        <v>11965.811965812</v>
      </c>
      <c r="H1194" s="8">
        <v>14000</v>
      </c>
      <c r="I1194" s="9">
        <f>H1194*0.9354126</f>
        <v>13095.7764</v>
      </c>
      <c r="J1194" s="7">
        <f>I1194/F1194</f>
        <v>13.0957764</v>
      </c>
    </row>
    <row r="1195" ht="16" customHeight="1">
      <c r="A1195" t="s" s="2">
        <v>1592</v>
      </c>
      <c r="B1195" t="s" s="6">
        <v>1593</v>
      </c>
      <c r="C1195" t="s" s="6">
        <v>1594</v>
      </c>
      <c r="D1195" t="s" s="6">
        <v>1595</v>
      </c>
      <c r="E1195" t="s" s="6">
        <v>466</v>
      </c>
      <c r="F1195" s="7">
        <v>1600</v>
      </c>
      <c r="G1195" s="8">
        <v>19145.2991452991</v>
      </c>
      <c r="H1195" s="8">
        <v>22400</v>
      </c>
      <c r="I1195" s="9">
        <f>H1195*0.9354126</f>
        <v>20953.24224</v>
      </c>
      <c r="J1195" s="7">
        <f>I1195/F1195</f>
        <v>13.0957764</v>
      </c>
    </row>
    <row r="1196" ht="16" customHeight="1">
      <c r="A1196" t="s" s="2">
        <v>1596</v>
      </c>
      <c r="B1196" t="s" s="6">
        <v>1597</v>
      </c>
      <c r="C1196" t="s" s="6">
        <v>1598</v>
      </c>
      <c r="D1196" t="s" s="6">
        <v>1599</v>
      </c>
      <c r="E1196" t="s" s="6">
        <v>1600</v>
      </c>
      <c r="F1196" s="7">
        <v>600</v>
      </c>
      <c r="G1196" s="8">
        <v>3333.333333333330</v>
      </c>
      <c r="H1196" s="8">
        <v>3900</v>
      </c>
      <c r="I1196" s="9">
        <f>H1196*0.9354126</f>
        <v>3648.10914</v>
      </c>
      <c r="J1196" s="7">
        <f>I1196/F1196</f>
        <v>6.0801819</v>
      </c>
    </row>
    <row r="1197" ht="16" customHeight="1">
      <c r="A1197" t="s" s="2">
        <v>1601</v>
      </c>
      <c r="B1197" t="s" s="6">
        <v>15</v>
      </c>
      <c r="C1197" t="s" s="6">
        <v>1602</v>
      </c>
      <c r="D1197" t="s" s="6">
        <v>1603</v>
      </c>
      <c r="E1197" t="s" s="6">
        <v>1604</v>
      </c>
      <c r="F1197" s="7">
        <v>300</v>
      </c>
      <c r="G1197" s="8">
        <v>7230.769230769230</v>
      </c>
      <c r="H1197" s="8">
        <v>8460</v>
      </c>
      <c r="I1197" s="9">
        <f>H1197*0.9354126</f>
        <v>7913.590596</v>
      </c>
      <c r="J1197" s="7">
        <f>I1197/F1197</f>
        <v>26.37863532</v>
      </c>
    </row>
    <row r="1198" ht="16" customHeight="1">
      <c r="A1198" t="s" s="2">
        <v>1605</v>
      </c>
      <c r="B1198" t="s" s="6">
        <v>15</v>
      </c>
      <c r="C1198" t="s" s="6">
        <v>1606</v>
      </c>
      <c r="D1198" t="s" s="6">
        <v>1607</v>
      </c>
      <c r="E1198" t="s" s="6">
        <v>1608</v>
      </c>
      <c r="F1198" s="7">
        <v>500</v>
      </c>
      <c r="G1198" s="8">
        <v>14034.188034188</v>
      </c>
      <c r="H1198" s="8">
        <v>16420</v>
      </c>
      <c r="I1198" s="9">
        <f>H1198*0.9354126</f>
        <v>15359.474892</v>
      </c>
      <c r="J1198" s="7">
        <f>I1198/F1198</f>
        <v>30.718949784</v>
      </c>
    </row>
    <row r="1199" ht="16" customHeight="1">
      <c r="A1199" t="s" s="2">
        <v>15</v>
      </c>
      <c r="B1199" t="s" s="6">
        <v>15</v>
      </c>
      <c r="C1199" t="s" s="6">
        <v>310</v>
      </c>
      <c r="D1199" t="s" s="6">
        <v>252</v>
      </c>
      <c r="E1199" t="s" s="6">
        <v>972</v>
      </c>
      <c r="F1199" s="7">
        <v>240</v>
      </c>
      <c r="G1199" s="8">
        <v>3306.67</v>
      </c>
      <c r="H1199" s="8">
        <v>3868.8039</v>
      </c>
      <c r="I1199" s="9">
        <f>H1199*0.9354126</f>
        <v>3618.927914989140</v>
      </c>
      <c r="J1199" s="7">
        <f>I1199/F1199</f>
        <v>15.07886631245475</v>
      </c>
    </row>
    <row r="1200" ht="16" customHeight="1">
      <c r="A1200" t="s" s="2">
        <v>1609</v>
      </c>
      <c r="B1200" t="s" s="6">
        <v>15</v>
      </c>
      <c r="C1200" t="s" s="6">
        <v>1610</v>
      </c>
      <c r="D1200" t="s" s="6">
        <v>1611</v>
      </c>
      <c r="E1200" t="s" s="6">
        <v>1510</v>
      </c>
      <c r="F1200" s="7">
        <v>200</v>
      </c>
      <c r="G1200" s="8">
        <v>3858.12</v>
      </c>
      <c r="H1200" s="8">
        <v>4514.0004</v>
      </c>
      <c r="I1200" s="9">
        <f>H1200*0.9354126</f>
        <v>4222.452850565040</v>
      </c>
      <c r="J1200" s="7">
        <f>I1200/F1200</f>
        <v>21.1122642528252</v>
      </c>
    </row>
    <row r="1201" ht="16" customHeight="1">
      <c r="A1201" t="s" s="2">
        <v>1496</v>
      </c>
      <c r="B1201" t="s" s="6">
        <v>15</v>
      </c>
      <c r="C1201" t="s" s="6">
        <v>1612</v>
      </c>
      <c r="D1201" t="s" s="6">
        <v>1613</v>
      </c>
      <c r="E1201" t="s" s="6">
        <v>1614</v>
      </c>
      <c r="F1201" s="7">
        <v>150</v>
      </c>
      <c r="G1201" s="8">
        <v>2696.15</v>
      </c>
      <c r="H1201" s="8">
        <v>3154.4955</v>
      </c>
      <c r="I1201" s="9">
        <f>H1201*0.9354126</f>
        <v>2950.7548373433</v>
      </c>
      <c r="J1201" s="7">
        <f>I1201/F1201</f>
        <v>19.671698915622</v>
      </c>
    </row>
    <row r="1202" ht="16" customHeight="1">
      <c r="A1202" t="s" s="2">
        <v>1615</v>
      </c>
      <c r="B1202" t="s" s="6">
        <v>1616</v>
      </c>
      <c r="C1202" t="s" s="6">
        <v>1617</v>
      </c>
      <c r="D1202" t="s" s="6">
        <v>1618</v>
      </c>
      <c r="E1202" t="s" s="6">
        <v>1619</v>
      </c>
      <c r="F1202" s="7">
        <v>288</v>
      </c>
      <c r="G1202" s="8">
        <v>6350.769230769230</v>
      </c>
      <c r="H1202" s="8">
        <v>7430.4</v>
      </c>
      <c r="I1202" s="9">
        <f>H1202*0.9354126</f>
        <v>6950.48978304</v>
      </c>
      <c r="J1202" s="7">
        <f>I1202/F1202</f>
        <v>24.13364508</v>
      </c>
    </row>
    <row r="1203" ht="16" customHeight="1">
      <c r="A1203" t="s" s="2">
        <v>1620</v>
      </c>
      <c r="B1203" t="s" s="6">
        <v>1621</v>
      </c>
      <c r="C1203" t="s" s="6">
        <v>1622</v>
      </c>
      <c r="D1203" t="s" s="6">
        <v>501</v>
      </c>
      <c r="E1203" t="s" s="6">
        <v>1623</v>
      </c>
      <c r="F1203" s="7">
        <v>900</v>
      </c>
      <c r="G1203" s="8">
        <v>8307.690000000001</v>
      </c>
      <c r="H1203" s="8">
        <v>9719.997300000001</v>
      </c>
      <c r="I1203" s="9">
        <f>H1203*0.9354126</f>
        <v>9092.207946385981</v>
      </c>
      <c r="J1203" s="7">
        <f>I1203/F1203</f>
        <v>10.1024532737622</v>
      </c>
    </row>
    <row r="1204" ht="16" customHeight="1">
      <c r="A1204" t="s" s="2">
        <v>1624</v>
      </c>
      <c r="B1204" t="s" s="6">
        <v>1621</v>
      </c>
      <c r="C1204" t="s" s="6">
        <v>1625</v>
      </c>
      <c r="D1204" t="s" s="6">
        <v>1626</v>
      </c>
      <c r="E1204" t="s" s="6">
        <v>1627</v>
      </c>
      <c r="F1204" s="7">
        <v>600</v>
      </c>
      <c r="G1204" s="8">
        <v>6153.85</v>
      </c>
      <c r="H1204" s="8">
        <v>7200.0045</v>
      </c>
      <c r="I1204" s="9">
        <f>H1204*0.9354126</f>
        <v>6734.9749293567</v>
      </c>
      <c r="J1204" s="7">
        <f>I1204/F1204</f>
        <v>11.2249582155945</v>
      </c>
    </row>
    <row r="1205" ht="16" customHeight="1">
      <c r="A1205" t="s" s="2">
        <v>1592</v>
      </c>
      <c r="B1205" t="s" s="6">
        <v>1628</v>
      </c>
      <c r="C1205" t="s" s="6">
        <v>1594</v>
      </c>
      <c r="D1205" t="s" s="6">
        <v>1595</v>
      </c>
      <c r="E1205" t="s" s="6">
        <v>466</v>
      </c>
      <c r="F1205" s="7">
        <v>600</v>
      </c>
      <c r="G1205" s="8">
        <v>7179.487179487180</v>
      </c>
      <c r="H1205" s="8">
        <v>8400</v>
      </c>
      <c r="I1205" s="9">
        <f>H1205*0.9354126</f>
        <v>7857.465840000001</v>
      </c>
      <c r="J1205" s="7">
        <f>I1205/F1205</f>
        <v>13.0957764</v>
      </c>
    </row>
    <row r="1206" ht="16" customHeight="1">
      <c r="A1206" t="s" s="2">
        <v>1629</v>
      </c>
      <c r="B1206" t="s" s="6">
        <v>1630</v>
      </c>
      <c r="C1206" t="s" s="6">
        <v>1631</v>
      </c>
      <c r="D1206" t="s" s="6">
        <v>360</v>
      </c>
      <c r="E1206" t="s" s="6">
        <v>1632</v>
      </c>
      <c r="F1206" s="7">
        <v>1000</v>
      </c>
      <c r="G1206" s="8">
        <v>10085.4700854701</v>
      </c>
      <c r="H1206" s="8">
        <v>11800</v>
      </c>
      <c r="I1206" s="9">
        <f>H1206*0.9354126</f>
        <v>11037.86868</v>
      </c>
      <c r="J1206" s="7">
        <f>I1206/F1206</f>
        <v>11.03786868</v>
      </c>
    </row>
    <row r="1207" ht="16" customHeight="1">
      <c r="A1207" t="s" s="2">
        <v>1596</v>
      </c>
      <c r="B1207" t="s" s="6">
        <v>1633</v>
      </c>
      <c r="C1207" t="s" s="6">
        <v>1598</v>
      </c>
      <c r="D1207" t="s" s="6">
        <v>1599</v>
      </c>
      <c r="E1207" t="s" s="6">
        <v>1600</v>
      </c>
      <c r="F1207" s="7">
        <v>300</v>
      </c>
      <c r="G1207" s="8">
        <v>1666.666666666670</v>
      </c>
      <c r="H1207" s="8">
        <v>1950</v>
      </c>
      <c r="I1207" s="9">
        <f>H1207*0.9354126</f>
        <v>1824.05457</v>
      </c>
      <c r="J1207" s="7">
        <f>I1207/F1207</f>
        <v>6.0801819</v>
      </c>
    </row>
    <row r="1208" ht="16" customHeight="1">
      <c r="A1208" t="s" s="2">
        <v>1596</v>
      </c>
      <c r="B1208" t="s" s="6">
        <v>1634</v>
      </c>
      <c r="C1208" t="s" s="6">
        <v>1598</v>
      </c>
      <c r="D1208" t="s" s="6">
        <v>1599</v>
      </c>
      <c r="E1208" t="s" s="6">
        <v>1600</v>
      </c>
      <c r="F1208" s="7">
        <v>300</v>
      </c>
      <c r="G1208" s="8">
        <v>1666.666666666670</v>
      </c>
      <c r="H1208" s="8">
        <v>1950</v>
      </c>
      <c r="I1208" s="9">
        <f>H1208*0.9354126</f>
        <v>1824.05457</v>
      </c>
      <c r="J1208" s="7">
        <f>I1208/F1208</f>
        <v>6.0801819</v>
      </c>
    </row>
    <row r="1209" ht="16" customHeight="1">
      <c r="A1209" t="s" s="2">
        <v>1635</v>
      </c>
      <c r="B1209" t="s" s="6">
        <v>1636</v>
      </c>
      <c r="C1209" t="s" s="6">
        <v>1637</v>
      </c>
      <c r="D1209" t="s" s="6">
        <v>1638</v>
      </c>
      <c r="E1209" t="s" s="6">
        <v>1639</v>
      </c>
      <c r="F1209" s="7">
        <v>1000</v>
      </c>
      <c r="G1209" s="8">
        <v>5128.205128205130</v>
      </c>
      <c r="H1209" s="8">
        <v>6000</v>
      </c>
      <c r="I1209" s="9">
        <f>H1209*0.9354126</f>
        <v>5612.475600000001</v>
      </c>
      <c r="J1209" s="7">
        <f>I1209/F1209</f>
        <v>5.612475600000001</v>
      </c>
    </row>
    <row r="1210" ht="16" customHeight="1">
      <c r="A1210" t="s" s="2">
        <v>1620</v>
      </c>
      <c r="B1210" t="s" s="6">
        <v>1621</v>
      </c>
      <c r="C1210" t="s" s="6">
        <v>1622</v>
      </c>
      <c r="D1210" t="s" s="6">
        <v>501</v>
      </c>
      <c r="E1210" t="s" s="6">
        <v>1623</v>
      </c>
      <c r="F1210" s="7">
        <v>1800</v>
      </c>
      <c r="G1210" s="8">
        <v>16615.38</v>
      </c>
      <c r="H1210" s="8">
        <v>19439.9946</v>
      </c>
      <c r="I1210" s="9">
        <f>H1210*0.9354126</f>
        <v>18184.415892771962</v>
      </c>
      <c r="J1210" s="7">
        <f>I1210/F1210</f>
        <v>10.1024532737622</v>
      </c>
    </row>
    <row r="1211" ht="16" customHeight="1">
      <c r="A1211" t="s" s="2">
        <v>1624</v>
      </c>
      <c r="B1211" t="s" s="6">
        <v>1621</v>
      </c>
      <c r="C1211" t="s" s="6">
        <v>1625</v>
      </c>
      <c r="D1211" t="s" s="6">
        <v>1626</v>
      </c>
      <c r="E1211" t="s" s="6">
        <v>1627</v>
      </c>
      <c r="F1211" s="7">
        <v>1000</v>
      </c>
      <c r="G1211" s="8">
        <v>10256.41</v>
      </c>
      <c r="H1211" s="8">
        <v>11999.9997</v>
      </c>
      <c r="I1211" s="9">
        <f>H1211*0.9354126</f>
        <v>11224.950919376221</v>
      </c>
      <c r="J1211" s="7">
        <f>I1211/F1211</f>
        <v>11.22495091937622</v>
      </c>
    </row>
    <row r="1212" ht="16" customHeight="1">
      <c r="A1212" t="s" s="2">
        <v>1640</v>
      </c>
      <c r="B1212" t="s" s="6">
        <v>1641</v>
      </c>
      <c r="C1212" t="s" s="6">
        <v>1642</v>
      </c>
      <c r="D1212" t="s" s="6">
        <v>1643</v>
      </c>
      <c r="E1212" t="s" s="6">
        <v>1644</v>
      </c>
      <c r="F1212" s="7">
        <v>1000</v>
      </c>
      <c r="G1212" s="8">
        <v>12393.1623931624</v>
      </c>
      <c r="H1212" s="8">
        <v>14500</v>
      </c>
      <c r="I1212" s="9">
        <f>H1212*0.9354126</f>
        <v>13563.4827</v>
      </c>
      <c r="J1212" s="7">
        <f>I1212/F1212</f>
        <v>13.5634827</v>
      </c>
    </row>
    <row r="1213" ht="16" customHeight="1">
      <c r="A1213" t="s" s="2">
        <v>545</v>
      </c>
      <c r="B1213" t="s" s="6">
        <v>1645</v>
      </c>
      <c r="C1213" t="s" s="6">
        <v>546</v>
      </c>
      <c r="D1213" t="s" s="6">
        <v>558</v>
      </c>
      <c r="E1213" t="s" s="6">
        <v>548</v>
      </c>
      <c r="F1213" s="7">
        <v>1200</v>
      </c>
      <c r="G1213" s="8">
        <v>44482.0512820513</v>
      </c>
      <c r="H1213" s="8">
        <v>52044</v>
      </c>
      <c r="I1213" s="9">
        <f>H1213*0.9354126</f>
        <v>48682.6133544</v>
      </c>
      <c r="J1213" s="7">
        <f>I1213/F1213</f>
        <v>40.568844462</v>
      </c>
    </row>
    <row r="1214" ht="16" customHeight="1">
      <c r="A1214" t="s" s="2">
        <v>81</v>
      </c>
      <c r="B1214" t="s" s="6">
        <v>1645</v>
      </c>
      <c r="C1214" t="s" s="6">
        <v>933</v>
      </c>
      <c r="D1214" t="s" s="6">
        <v>934</v>
      </c>
      <c r="E1214" t="s" s="6">
        <v>1391</v>
      </c>
      <c r="F1214" s="7">
        <v>600</v>
      </c>
      <c r="G1214" s="8">
        <v>13682.0512820513</v>
      </c>
      <c r="H1214" s="8">
        <v>16008</v>
      </c>
      <c r="I1214" s="9">
        <f>H1214*0.9354126</f>
        <v>14974.0849008</v>
      </c>
      <c r="J1214" s="7">
        <f>I1214/F1214</f>
        <v>24.956808168</v>
      </c>
    </row>
    <row r="1215" ht="16" customHeight="1">
      <c r="A1215" t="s" s="2">
        <v>81</v>
      </c>
      <c r="B1215" t="s" s="6">
        <v>1645</v>
      </c>
      <c r="C1215" t="s" s="6">
        <v>933</v>
      </c>
      <c r="D1215" t="s" s="6">
        <v>934</v>
      </c>
      <c r="E1215" t="s" s="6">
        <v>1391</v>
      </c>
      <c r="F1215" s="7">
        <v>600</v>
      </c>
      <c r="G1215" s="8">
        <v>13682.0512820513</v>
      </c>
      <c r="H1215" s="8">
        <v>16008</v>
      </c>
      <c r="I1215" s="9">
        <f>H1215*0.9354126</f>
        <v>14974.0849008</v>
      </c>
      <c r="J1215" s="7">
        <f>I1215/F1215</f>
        <v>24.956808168</v>
      </c>
    </row>
    <row r="1216" ht="16" customHeight="1">
      <c r="A1216" t="s" s="2">
        <v>1596</v>
      </c>
      <c r="B1216" t="s" s="6">
        <v>1646</v>
      </c>
      <c r="C1216" t="s" s="6">
        <v>1598</v>
      </c>
      <c r="D1216" t="s" s="6">
        <v>1599</v>
      </c>
      <c r="E1216" t="s" s="6">
        <v>1600</v>
      </c>
      <c r="F1216" s="7">
        <v>1500</v>
      </c>
      <c r="G1216" s="8">
        <v>8333.333333333330</v>
      </c>
      <c r="H1216" s="8">
        <v>9750</v>
      </c>
      <c r="I1216" s="9">
        <f>H1216*0.9354126</f>
        <v>9120.272850000001</v>
      </c>
      <c r="J1216" s="7">
        <f>I1216/F1216</f>
        <v>6.0801819</v>
      </c>
    </row>
    <row r="1217" ht="16" customHeight="1">
      <c r="A1217" t="s" s="2">
        <v>1592</v>
      </c>
      <c r="B1217" t="s" s="6">
        <v>1593</v>
      </c>
      <c r="C1217" t="s" s="6">
        <v>1594</v>
      </c>
      <c r="D1217" t="s" s="6">
        <v>1595</v>
      </c>
      <c r="E1217" t="s" s="6">
        <v>466</v>
      </c>
      <c r="F1217" s="7">
        <v>1000</v>
      </c>
      <c r="G1217" s="8">
        <v>11965.811965812</v>
      </c>
      <c r="H1217" s="8">
        <v>14000</v>
      </c>
      <c r="I1217" s="9">
        <f>H1217*0.9354126</f>
        <v>13095.7764</v>
      </c>
      <c r="J1217" s="7">
        <f>I1217/F1217</f>
        <v>13.0957764</v>
      </c>
    </row>
    <row r="1218" ht="16" customHeight="1">
      <c r="A1218" t="s" s="2">
        <v>1647</v>
      </c>
      <c r="B1218" t="s" s="6">
        <v>1648</v>
      </c>
      <c r="C1218" t="s" s="6">
        <v>1649</v>
      </c>
      <c r="D1218" t="s" s="6">
        <v>1650</v>
      </c>
      <c r="E1218" t="s" s="6">
        <v>1651</v>
      </c>
      <c r="F1218" s="7">
        <v>60</v>
      </c>
      <c r="G1218" s="8">
        <v>2356.923076923080</v>
      </c>
      <c r="H1218" s="8">
        <v>2757.6</v>
      </c>
      <c r="I1218" s="9">
        <f>H1218*0.9354126</f>
        <v>2579.49378576</v>
      </c>
      <c r="J1218" s="7">
        <f>I1218/F1218</f>
        <v>42.991563096</v>
      </c>
    </row>
    <row r="1219" ht="16" customHeight="1">
      <c r="A1219" t="s" s="2">
        <v>1647</v>
      </c>
      <c r="B1219" t="s" s="6">
        <v>1652</v>
      </c>
      <c r="C1219" t="s" s="6">
        <v>1649</v>
      </c>
      <c r="D1219" t="s" s="6">
        <v>1650</v>
      </c>
      <c r="E1219" t="s" s="6">
        <v>1651</v>
      </c>
      <c r="F1219" s="7">
        <v>60</v>
      </c>
      <c r="G1219" s="8">
        <v>2054.871794871790</v>
      </c>
      <c r="H1219" s="8">
        <v>2404.2</v>
      </c>
      <c r="I1219" s="9">
        <f>H1219*0.9354126</f>
        <v>2248.91897292</v>
      </c>
      <c r="J1219" s="7">
        <f>I1219/F1219</f>
        <v>37.481982882</v>
      </c>
    </row>
    <row r="1220" ht="16" customHeight="1">
      <c r="A1220" t="s" s="2">
        <v>1647</v>
      </c>
      <c r="B1220" t="s" s="6">
        <v>1653</v>
      </c>
      <c r="C1220" t="s" s="6">
        <v>1654</v>
      </c>
      <c r="D1220" t="s" s="6">
        <v>1655</v>
      </c>
      <c r="E1220" t="s" s="6">
        <v>1656</v>
      </c>
      <c r="F1220" s="7">
        <v>96</v>
      </c>
      <c r="G1220" s="8">
        <v>2994.871794871790</v>
      </c>
      <c r="H1220" s="8">
        <v>3504</v>
      </c>
      <c r="I1220" s="9">
        <f>H1220*0.9354126</f>
        <v>3277.6857504</v>
      </c>
      <c r="J1220" s="7">
        <f>I1220/F1220</f>
        <v>34.1425599</v>
      </c>
    </row>
    <row r="1221" ht="16" customHeight="1">
      <c r="A1221" t="s" s="2">
        <v>15</v>
      </c>
      <c r="B1221" t="s" s="6">
        <v>1657</v>
      </c>
      <c r="C1221" t="s" s="6">
        <v>1658</v>
      </c>
      <c r="D1221" t="s" s="6">
        <v>1659</v>
      </c>
      <c r="E1221" t="s" s="6">
        <v>453</v>
      </c>
      <c r="F1221" s="7">
        <v>50</v>
      </c>
      <c r="G1221" s="8">
        <v>1581.196581196580</v>
      </c>
      <c r="H1221" s="8">
        <v>1850</v>
      </c>
      <c r="I1221" s="9">
        <f>H1221*0.9354126</f>
        <v>1730.51331</v>
      </c>
      <c r="J1221" s="7">
        <f>I1221/F1221</f>
        <v>34.6102662</v>
      </c>
    </row>
    <row r="1222" ht="16" customHeight="1">
      <c r="A1222" t="s" s="2">
        <v>1660</v>
      </c>
      <c r="B1222" t="s" s="6">
        <v>1661</v>
      </c>
      <c r="C1222" t="s" s="6">
        <v>1662</v>
      </c>
      <c r="D1222" t="s" s="6">
        <v>1663</v>
      </c>
      <c r="E1222" t="s" s="6">
        <v>482</v>
      </c>
      <c r="F1222" s="7">
        <v>300</v>
      </c>
      <c r="G1222" s="8">
        <v>5641.025641025640</v>
      </c>
      <c r="H1222" s="8">
        <v>6600</v>
      </c>
      <c r="I1222" s="9">
        <f>H1222*0.9354126</f>
        <v>6173.72316</v>
      </c>
      <c r="J1222" s="7">
        <f>I1222/F1222</f>
        <v>20.5790772</v>
      </c>
    </row>
    <row r="1223" ht="16" customHeight="1">
      <c r="A1223" t="s" s="2">
        <v>1664</v>
      </c>
      <c r="B1223" t="s" s="6">
        <v>1665</v>
      </c>
      <c r="C1223" t="s" s="6">
        <v>1666</v>
      </c>
      <c r="D1223" t="s" s="6">
        <v>1667</v>
      </c>
      <c r="E1223" t="s" s="6">
        <v>1668</v>
      </c>
      <c r="F1223" s="7">
        <v>50</v>
      </c>
      <c r="G1223" s="8">
        <v>512.820512820513</v>
      </c>
      <c r="H1223" s="8">
        <v>600</v>
      </c>
      <c r="I1223" s="9">
        <f>H1223*0.9354126</f>
        <v>561.24756</v>
      </c>
      <c r="J1223" s="7">
        <f>I1223/F1223</f>
        <v>11.2249512</v>
      </c>
    </row>
    <row r="1224" ht="16" customHeight="1">
      <c r="A1224" t="s" s="2">
        <v>1130</v>
      </c>
      <c r="B1224" t="s" s="6">
        <v>1665</v>
      </c>
      <c r="C1224" t="s" s="6">
        <v>1131</v>
      </c>
      <c r="D1224" t="s" s="6">
        <v>1669</v>
      </c>
      <c r="E1224" t="s" s="6">
        <v>1670</v>
      </c>
      <c r="F1224" s="7">
        <v>200</v>
      </c>
      <c r="G1224" s="8">
        <v>42.7350427350427</v>
      </c>
      <c r="H1224" s="8">
        <v>50</v>
      </c>
      <c r="I1224" s="9">
        <f>H1224*0.9354126</f>
        <v>46.77063</v>
      </c>
      <c r="J1224" s="7">
        <f>I1224/F1224</f>
        <v>0.23385315</v>
      </c>
    </row>
    <row r="1225" ht="16" customHeight="1">
      <c r="A1225" t="s" s="2">
        <v>1130</v>
      </c>
      <c r="B1225" t="s" s="6">
        <v>1665</v>
      </c>
      <c r="C1225" t="s" s="6">
        <v>1671</v>
      </c>
      <c r="D1225" t="s" s="6">
        <v>1672</v>
      </c>
      <c r="E1225" t="s" s="6">
        <v>1673</v>
      </c>
      <c r="F1225" s="7">
        <v>200</v>
      </c>
      <c r="G1225" s="8">
        <v>341.880341880342</v>
      </c>
      <c r="H1225" s="8">
        <v>400</v>
      </c>
      <c r="I1225" s="9">
        <f>H1225*0.9354126</f>
        <v>374.16504</v>
      </c>
      <c r="J1225" s="7">
        <f>I1225/F1225</f>
        <v>1.8708252</v>
      </c>
    </row>
    <row r="1226" ht="16" customHeight="1">
      <c r="A1226" t="s" s="2">
        <v>1130</v>
      </c>
      <c r="B1226" t="s" s="6">
        <v>1665</v>
      </c>
      <c r="C1226" t="s" s="6">
        <v>1674</v>
      </c>
      <c r="D1226" t="s" s="6">
        <v>1675</v>
      </c>
      <c r="E1226" t="s" s="6">
        <v>1676</v>
      </c>
      <c r="F1226" s="7">
        <v>1</v>
      </c>
      <c r="G1226" s="8">
        <v>17.9487179487179</v>
      </c>
      <c r="H1226" s="8">
        <v>21</v>
      </c>
      <c r="I1226" s="9">
        <f>H1226*0.9354126</f>
        <v>19.6436646</v>
      </c>
      <c r="J1226" s="7">
        <f>I1226/F1226</f>
        <v>19.6436646</v>
      </c>
    </row>
    <row r="1227" ht="16" customHeight="1">
      <c r="A1227" t="s" s="2">
        <v>1647</v>
      </c>
      <c r="B1227" t="s" s="6">
        <v>1653</v>
      </c>
      <c r="C1227" t="s" s="6">
        <v>1649</v>
      </c>
      <c r="D1227" t="s" s="6">
        <v>1650</v>
      </c>
      <c r="E1227" t="s" s="6">
        <v>1651</v>
      </c>
      <c r="F1227" s="7">
        <v>360</v>
      </c>
      <c r="G1227" s="8">
        <v>12307.6923076923</v>
      </c>
      <c r="H1227" s="8">
        <v>14400</v>
      </c>
      <c r="I1227" s="9">
        <f>H1227*0.9354126</f>
        <v>13469.94144</v>
      </c>
      <c r="J1227" s="7">
        <f>I1227/F1227</f>
        <v>37.416504</v>
      </c>
    </row>
    <row r="1228" ht="16" customHeight="1">
      <c r="A1228" t="s" s="2">
        <v>1647</v>
      </c>
      <c r="B1228" t="s" s="6">
        <v>1653</v>
      </c>
      <c r="C1228" t="s" s="6">
        <v>1649</v>
      </c>
      <c r="D1228" t="s" s="6">
        <v>1650</v>
      </c>
      <c r="E1228" t="s" s="6">
        <v>1651</v>
      </c>
      <c r="F1228" s="7">
        <v>180</v>
      </c>
      <c r="G1228" s="8">
        <v>6153.846153846150</v>
      </c>
      <c r="H1228" s="8">
        <v>7200</v>
      </c>
      <c r="I1228" s="9">
        <f>H1228*0.9354126</f>
        <v>6734.97072</v>
      </c>
      <c r="J1228" s="7">
        <f>I1228/F1228</f>
        <v>37.416504</v>
      </c>
    </row>
    <row r="1229" ht="16" customHeight="1">
      <c r="A1229" t="s" s="2">
        <v>1647</v>
      </c>
      <c r="B1229" t="s" s="6">
        <v>1653</v>
      </c>
      <c r="C1229" t="s" s="6">
        <v>1649</v>
      </c>
      <c r="D1229" t="s" s="6">
        <v>1650</v>
      </c>
      <c r="E1229" t="s" s="6">
        <v>1651</v>
      </c>
      <c r="F1229" s="7">
        <v>60</v>
      </c>
      <c r="G1229" s="8">
        <v>2051.282051282050</v>
      </c>
      <c r="H1229" s="8">
        <v>2400</v>
      </c>
      <c r="I1229" s="9">
        <f>H1229*0.9354126</f>
        <v>2244.99024</v>
      </c>
      <c r="J1229" s="7">
        <f>I1229/F1229</f>
        <v>37.416504</v>
      </c>
    </row>
    <row r="1230" ht="16" customHeight="1">
      <c r="A1230" t="s" s="2">
        <v>1677</v>
      </c>
      <c r="B1230" t="s" s="6">
        <v>1678</v>
      </c>
      <c r="C1230" t="s" s="6">
        <v>1679</v>
      </c>
      <c r="D1230" t="s" s="6">
        <v>1680</v>
      </c>
      <c r="E1230" t="s" s="6">
        <v>1681</v>
      </c>
      <c r="F1230" s="7">
        <v>400</v>
      </c>
      <c r="G1230" s="8">
        <v>13333.3333333333</v>
      </c>
      <c r="H1230" s="8">
        <v>15600</v>
      </c>
      <c r="I1230" s="9">
        <f>H1230*0.9354126</f>
        <v>14592.43656</v>
      </c>
      <c r="J1230" s="7">
        <f>I1230/F1230</f>
        <v>36.4810914</v>
      </c>
    </row>
    <row r="1231" ht="16" customHeight="1">
      <c r="A1231" t="s" s="2">
        <v>1682</v>
      </c>
      <c r="B1231" t="s" s="6">
        <v>1683</v>
      </c>
      <c r="C1231" t="s" s="6">
        <v>1684</v>
      </c>
      <c r="D1231" t="s" s="6">
        <v>302</v>
      </c>
      <c r="E1231" t="s" s="6">
        <v>1685</v>
      </c>
      <c r="F1231" s="7">
        <v>90</v>
      </c>
      <c r="G1231" s="8">
        <v>28461.5384615385</v>
      </c>
      <c r="H1231" s="8">
        <v>33300</v>
      </c>
      <c r="I1231" s="9">
        <f>H1231*0.9354126</f>
        <v>31149.23958</v>
      </c>
      <c r="J1231" s="7">
        <f>I1231/F1231</f>
        <v>346.102662</v>
      </c>
    </row>
    <row r="1232" ht="16" customHeight="1">
      <c r="A1232" t="s" s="2">
        <v>1682</v>
      </c>
      <c r="B1232" t="s" s="6">
        <v>1686</v>
      </c>
      <c r="C1232" t="s" s="6">
        <v>1684</v>
      </c>
      <c r="D1232" t="s" s="6">
        <v>302</v>
      </c>
      <c r="E1232" t="s" s="6">
        <v>1685</v>
      </c>
      <c r="F1232" s="7">
        <v>30</v>
      </c>
      <c r="G1232" s="8">
        <v>9487.179487179490</v>
      </c>
      <c r="H1232" s="8">
        <v>11100</v>
      </c>
      <c r="I1232" s="9">
        <f>H1232*0.9354126</f>
        <v>10383.07986</v>
      </c>
      <c r="J1232" s="7">
        <f>I1232/F1232</f>
        <v>346.102662</v>
      </c>
    </row>
    <row r="1233" ht="16" customHeight="1">
      <c r="A1233" t="s" s="2">
        <v>1687</v>
      </c>
      <c r="B1233" t="s" s="6">
        <v>1688</v>
      </c>
      <c r="C1233" t="s" s="6">
        <v>1689</v>
      </c>
      <c r="D1233" t="s" s="6">
        <v>1690</v>
      </c>
      <c r="E1233" t="s" s="6">
        <v>1691</v>
      </c>
      <c r="F1233" s="7">
        <v>400</v>
      </c>
      <c r="G1233" s="8">
        <v>9743.59</v>
      </c>
      <c r="H1233" s="8">
        <v>11400.0003</v>
      </c>
      <c r="I1233" s="9">
        <f>H1233*0.9354126</f>
        <v>10663.703920623781</v>
      </c>
      <c r="J1233" s="7">
        <f>I1233/F1233</f>
        <v>26.65925980155945</v>
      </c>
    </row>
    <row r="1234" ht="16" customHeight="1">
      <c r="A1234" t="s" s="2">
        <v>1592</v>
      </c>
      <c r="B1234" t="s" s="6">
        <v>1688</v>
      </c>
      <c r="C1234" t="s" s="6">
        <v>1594</v>
      </c>
      <c r="D1234" t="s" s="6">
        <v>1595</v>
      </c>
      <c r="E1234" t="s" s="6">
        <v>466</v>
      </c>
      <c r="F1234" s="7">
        <v>800</v>
      </c>
      <c r="G1234" s="8">
        <v>24273.5</v>
      </c>
      <c r="H1234" s="8">
        <v>28399.995</v>
      </c>
      <c r="I1234" s="9">
        <f>H1234*0.9354126</f>
        <v>26565.713162937</v>
      </c>
      <c r="J1234" s="7">
        <f>I1234/F1234</f>
        <v>33.20714145367126</v>
      </c>
    </row>
    <row r="1235" ht="16" customHeight="1">
      <c r="A1235" t="s" s="2">
        <v>198</v>
      </c>
      <c r="B1235" t="s" s="6">
        <v>1688</v>
      </c>
      <c r="C1235" t="s" s="6">
        <v>1692</v>
      </c>
      <c r="D1235" t="s" s="6">
        <v>360</v>
      </c>
      <c r="E1235" t="s" s="6">
        <v>1693</v>
      </c>
      <c r="F1235" s="7">
        <v>160</v>
      </c>
      <c r="G1235" s="8">
        <v>793.162393162393</v>
      </c>
      <c r="H1235" s="8">
        <v>928</v>
      </c>
      <c r="I1235" s="9">
        <f>H1235*0.9354126</f>
        <v>868.0628928</v>
      </c>
      <c r="J1235" s="7">
        <f>I1235/F1235</f>
        <v>5.42539308</v>
      </c>
    </row>
    <row r="1236" ht="16" customHeight="1">
      <c r="A1236" t="s" s="2">
        <v>1694</v>
      </c>
      <c r="B1236" t="s" s="6">
        <v>1695</v>
      </c>
      <c r="C1236" t="s" s="6">
        <v>1696</v>
      </c>
      <c r="D1236" t="s" s="6">
        <v>287</v>
      </c>
      <c r="E1236" t="s" s="6">
        <v>1697</v>
      </c>
      <c r="F1236" s="7">
        <v>45</v>
      </c>
      <c r="G1236" s="8">
        <v>711.54</v>
      </c>
      <c r="H1236" s="8">
        <v>832.5018</v>
      </c>
      <c r="I1236" s="9">
        <f>H1236*0.9354126</f>
        <v>778.732673242680</v>
      </c>
      <c r="J1236" s="7">
        <f>I1236/F1236</f>
        <v>17.305170516504</v>
      </c>
    </row>
    <row r="1237" ht="16" customHeight="1">
      <c r="A1237" t="s" s="2">
        <v>1620</v>
      </c>
      <c r="B1237" t="s" s="6">
        <v>1695</v>
      </c>
      <c r="C1237" t="s" s="6">
        <v>1622</v>
      </c>
      <c r="D1237" t="s" s="6">
        <v>501</v>
      </c>
      <c r="E1237" t="s" s="6">
        <v>1623</v>
      </c>
      <c r="F1237" s="7">
        <v>300</v>
      </c>
      <c r="G1237" s="8">
        <v>6410.26</v>
      </c>
      <c r="H1237" s="8">
        <v>7500.0042</v>
      </c>
      <c r="I1237" s="9">
        <f>H1237*0.9354126</f>
        <v>7015.598428732920</v>
      </c>
      <c r="J1237" s="7">
        <f>I1237/F1237</f>
        <v>23.3853280957764</v>
      </c>
    </row>
    <row r="1238" ht="16" customHeight="1">
      <c r="A1238" t="s" s="2">
        <v>1694</v>
      </c>
      <c r="B1238" t="s" s="6">
        <v>1695</v>
      </c>
      <c r="C1238" t="s" s="6">
        <v>1698</v>
      </c>
      <c r="D1238" t="s" s="6">
        <v>287</v>
      </c>
      <c r="E1238" t="s" s="6">
        <v>1697</v>
      </c>
      <c r="F1238" s="7">
        <v>50</v>
      </c>
      <c r="G1238" s="8">
        <v>1012.39</v>
      </c>
      <c r="H1238" s="8">
        <v>1184.4963</v>
      </c>
      <c r="I1238" s="9">
        <f>H1238*0.9354126</f>
        <v>1107.992763673380</v>
      </c>
      <c r="J1238" s="7">
        <f>I1238/F1238</f>
        <v>22.1598552734676</v>
      </c>
    </row>
    <row r="1239" ht="16" customHeight="1">
      <c r="A1239" t="s" s="2">
        <v>1354</v>
      </c>
      <c r="B1239" t="s" s="6">
        <v>1699</v>
      </c>
      <c r="C1239" t="s" s="6">
        <v>1700</v>
      </c>
      <c r="D1239" t="s" s="6">
        <v>1386</v>
      </c>
      <c r="E1239" t="s" s="6">
        <v>1701</v>
      </c>
      <c r="F1239" s="7">
        <v>60</v>
      </c>
      <c r="G1239" s="8">
        <v>1596.923076923080</v>
      </c>
      <c r="H1239" s="8">
        <v>1868.4</v>
      </c>
      <c r="I1239" s="9">
        <f>H1239*0.9354126</f>
        <v>1747.72490184</v>
      </c>
      <c r="J1239" s="7">
        <f>I1239/F1239</f>
        <v>29.128748364</v>
      </c>
    </row>
    <row r="1240" ht="16" customHeight="1">
      <c r="A1240" t="s" s="2">
        <v>1641</v>
      </c>
      <c r="B1240" t="s" s="6">
        <v>1699</v>
      </c>
      <c r="C1240" t="s" s="6">
        <v>1702</v>
      </c>
      <c r="D1240" t="s" s="6">
        <v>1703</v>
      </c>
      <c r="E1240" t="s" s="6">
        <v>1704</v>
      </c>
      <c r="F1240" s="7">
        <v>30</v>
      </c>
      <c r="G1240" s="8">
        <v>253.589743589744</v>
      </c>
      <c r="H1240" s="8">
        <v>296.7</v>
      </c>
      <c r="I1240" s="9">
        <f>H1240*0.9354126</f>
        <v>277.53691842</v>
      </c>
      <c r="J1240" s="7">
        <f>I1240/F1240</f>
        <v>9.251230614000001</v>
      </c>
    </row>
    <row r="1241" ht="16" customHeight="1">
      <c r="A1241" t="s" s="2">
        <v>1705</v>
      </c>
      <c r="B1241" t="s" s="6">
        <v>1699</v>
      </c>
      <c r="C1241" t="s" s="6">
        <v>1706</v>
      </c>
      <c r="D1241" t="s" s="6">
        <v>479</v>
      </c>
      <c r="E1241" t="s" s="6">
        <v>927</v>
      </c>
      <c r="F1241" s="7">
        <v>10</v>
      </c>
      <c r="G1241" s="8">
        <v>163.504273504274</v>
      </c>
      <c r="H1241" s="8">
        <v>191.3</v>
      </c>
      <c r="I1241" s="9">
        <f>H1241*0.9354126</f>
        <v>178.94443038</v>
      </c>
      <c r="J1241" s="7">
        <f>I1241/F1241</f>
        <v>17.894443038</v>
      </c>
    </row>
    <row r="1242" ht="16" customHeight="1">
      <c r="A1242" t="s" s="2">
        <v>1496</v>
      </c>
      <c r="B1242" t="s" s="6">
        <v>1699</v>
      </c>
      <c r="C1242" t="s" s="6">
        <v>1707</v>
      </c>
      <c r="D1242" t="s" s="6">
        <v>1708</v>
      </c>
      <c r="E1242" t="s" s="6">
        <v>1709</v>
      </c>
      <c r="F1242" s="7">
        <v>30</v>
      </c>
      <c r="G1242" s="8">
        <v>771.282051282051</v>
      </c>
      <c r="H1242" s="8">
        <v>902.4</v>
      </c>
      <c r="I1242" s="9">
        <f>H1242*0.9354126</f>
        <v>844.11633024</v>
      </c>
      <c r="J1242" s="7">
        <f>I1242/F1242</f>
        <v>28.137211008</v>
      </c>
    </row>
    <row r="1243" ht="16" customHeight="1">
      <c r="A1243" t="s" s="2">
        <v>1710</v>
      </c>
      <c r="B1243" t="s" s="6">
        <v>1699</v>
      </c>
      <c r="C1243" t="s" s="6">
        <v>1711</v>
      </c>
      <c r="D1243" t="s" s="6">
        <v>1712</v>
      </c>
      <c r="E1243" t="s" s="6">
        <v>1713</v>
      </c>
      <c r="F1243" s="7">
        <v>30</v>
      </c>
      <c r="G1243" s="8">
        <v>919.487179487180</v>
      </c>
      <c r="H1243" s="8">
        <v>1075.8</v>
      </c>
      <c r="I1243" s="9">
        <f>H1243*0.9354126</f>
        <v>1006.31687508</v>
      </c>
      <c r="J1243" s="7">
        <f>I1243/F1243</f>
        <v>33.543895836</v>
      </c>
    </row>
    <row r="1244" ht="16" customHeight="1">
      <c r="A1244" t="s" s="2">
        <v>977</v>
      </c>
      <c r="B1244" t="s" s="6">
        <v>1699</v>
      </c>
      <c r="C1244" t="s" s="6">
        <v>978</v>
      </c>
      <c r="D1244" t="s" s="6">
        <v>1714</v>
      </c>
      <c r="E1244" t="s" s="6">
        <v>1715</v>
      </c>
      <c r="F1244" s="7">
        <v>30</v>
      </c>
      <c r="G1244" s="8">
        <v>700</v>
      </c>
      <c r="H1244" s="8">
        <v>819</v>
      </c>
      <c r="I1244" s="9">
        <f>H1244*0.9354126</f>
        <v>766.1029194</v>
      </c>
      <c r="J1244" s="7">
        <f>I1244/F1244</f>
        <v>25.53676398</v>
      </c>
    </row>
    <row r="1245" ht="16" customHeight="1">
      <c r="A1245" t="s" s="2">
        <v>289</v>
      </c>
      <c r="B1245" t="s" s="6">
        <v>1699</v>
      </c>
      <c r="C1245" t="s" s="6">
        <v>290</v>
      </c>
      <c r="D1245" t="s" s="6">
        <v>1716</v>
      </c>
      <c r="E1245" t="s" s="6">
        <v>1717</v>
      </c>
      <c r="F1245" s="7">
        <v>30</v>
      </c>
      <c r="G1245" s="8">
        <v>478.974358974359</v>
      </c>
      <c r="H1245" s="8">
        <v>560.4</v>
      </c>
      <c r="I1245" s="9">
        <f>H1245*0.9354126</f>
        <v>524.20522104</v>
      </c>
      <c r="J1245" s="7">
        <f>I1245/F1245</f>
        <v>17.473507368</v>
      </c>
    </row>
    <row r="1246" ht="16" customHeight="1">
      <c r="A1246" t="s" s="2">
        <v>1496</v>
      </c>
      <c r="B1246" t="s" s="6">
        <v>1699</v>
      </c>
      <c r="C1246" t="s" s="6">
        <v>1707</v>
      </c>
      <c r="D1246" t="s" s="6">
        <v>1708</v>
      </c>
      <c r="E1246" t="s" s="6">
        <v>1709</v>
      </c>
      <c r="F1246" s="7">
        <v>30</v>
      </c>
      <c r="G1246" s="8">
        <v>771.282051282051</v>
      </c>
      <c r="H1246" s="8">
        <v>902.4</v>
      </c>
      <c r="I1246" s="9">
        <f>H1246*0.9354126</f>
        <v>844.11633024</v>
      </c>
      <c r="J1246" s="7">
        <f>I1246/F1246</f>
        <v>28.137211008</v>
      </c>
    </row>
    <row r="1247" ht="16" customHeight="1">
      <c r="A1247" t="s" s="2">
        <v>1641</v>
      </c>
      <c r="B1247" t="s" s="6">
        <v>1699</v>
      </c>
      <c r="C1247" t="s" s="6">
        <v>1702</v>
      </c>
      <c r="D1247" t="s" s="6">
        <v>1703</v>
      </c>
      <c r="E1247" t="s" s="6">
        <v>1704</v>
      </c>
      <c r="F1247" s="7">
        <v>30</v>
      </c>
      <c r="G1247" s="8">
        <v>253.589743589744</v>
      </c>
      <c r="H1247" s="8">
        <v>296.7</v>
      </c>
      <c r="I1247" s="9">
        <f>H1247*0.9354126</f>
        <v>277.53691842</v>
      </c>
      <c r="J1247" s="7">
        <f>I1247/F1247</f>
        <v>9.251230614000001</v>
      </c>
    </row>
    <row r="1248" ht="16" customHeight="1">
      <c r="A1248" t="s" s="2">
        <v>1705</v>
      </c>
      <c r="B1248" t="s" s="6">
        <v>1699</v>
      </c>
      <c r="C1248" t="s" s="6">
        <v>1706</v>
      </c>
      <c r="D1248" t="s" s="6">
        <v>479</v>
      </c>
      <c r="E1248" t="s" s="6">
        <v>927</v>
      </c>
      <c r="F1248" s="7">
        <v>10</v>
      </c>
      <c r="G1248" s="8">
        <v>163.504273504274</v>
      </c>
      <c r="H1248" s="8">
        <v>191.3</v>
      </c>
      <c r="I1248" s="9">
        <f>H1248*0.9354126</f>
        <v>178.94443038</v>
      </c>
      <c r="J1248" s="7">
        <f>I1248/F1248</f>
        <v>17.894443038</v>
      </c>
    </row>
    <row r="1249" ht="16" customHeight="1">
      <c r="A1249" t="s" s="2">
        <v>1496</v>
      </c>
      <c r="B1249" t="s" s="6">
        <v>1699</v>
      </c>
      <c r="C1249" t="s" s="6">
        <v>1707</v>
      </c>
      <c r="D1249" t="s" s="6">
        <v>1708</v>
      </c>
      <c r="E1249" t="s" s="6">
        <v>1709</v>
      </c>
      <c r="F1249" s="7">
        <v>20</v>
      </c>
      <c r="G1249" s="8">
        <v>514.188034188034</v>
      </c>
      <c r="H1249" s="8">
        <v>601.6</v>
      </c>
      <c r="I1249" s="9">
        <f>H1249*0.9354126</f>
        <v>562.7442201600001</v>
      </c>
      <c r="J1249" s="7">
        <f>I1249/F1249</f>
        <v>28.137211008</v>
      </c>
    </row>
    <row r="1250" ht="16" customHeight="1">
      <c r="A1250" t="s" s="2">
        <v>977</v>
      </c>
      <c r="B1250" t="s" s="6">
        <v>1699</v>
      </c>
      <c r="C1250" t="s" s="6">
        <v>978</v>
      </c>
      <c r="D1250" t="s" s="6">
        <v>1714</v>
      </c>
      <c r="E1250" t="s" s="6">
        <v>1715</v>
      </c>
      <c r="F1250" s="7">
        <v>50</v>
      </c>
      <c r="G1250" s="8">
        <v>1166.666666666670</v>
      </c>
      <c r="H1250" s="8">
        <v>1365</v>
      </c>
      <c r="I1250" s="9">
        <f>H1250*0.9354126</f>
        <v>1276.838199</v>
      </c>
      <c r="J1250" s="7">
        <f>I1250/F1250</f>
        <v>25.53676398</v>
      </c>
    </row>
    <row r="1251" ht="16" customHeight="1">
      <c r="A1251" t="s" s="2">
        <v>289</v>
      </c>
      <c r="B1251" t="s" s="6">
        <v>1699</v>
      </c>
      <c r="C1251" t="s" s="6">
        <v>290</v>
      </c>
      <c r="D1251" t="s" s="6">
        <v>1716</v>
      </c>
      <c r="E1251" t="s" s="6">
        <v>1717</v>
      </c>
      <c r="F1251" s="7">
        <v>30</v>
      </c>
      <c r="G1251" s="8">
        <v>478.974358974359</v>
      </c>
      <c r="H1251" s="8">
        <v>560.4</v>
      </c>
      <c r="I1251" s="9">
        <f>H1251*0.9354126</f>
        <v>524.20522104</v>
      </c>
      <c r="J1251" s="7">
        <f>I1251/F1251</f>
        <v>17.473507368</v>
      </c>
    </row>
    <row r="1252" ht="16" customHeight="1">
      <c r="A1252" t="s" s="2">
        <v>1354</v>
      </c>
      <c r="B1252" t="s" s="6">
        <v>1699</v>
      </c>
      <c r="C1252" t="s" s="6">
        <v>1700</v>
      </c>
      <c r="D1252" t="s" s="6">
        <v>1386</v>
      </c>
      <c r="E1252" t="s" s="6">
        <v>1701</v>
      </c>
      <c r="F1252" s="7">
        <v>60</v>
      </c>
      <c r="G1252" s="8">
        <v>1596.923076923080</v>
      </c>
      <c r="H1252" s="8">
        <v>1868.4</v>
      </c>
      <c r="I1252" s="9">
        <f>H1252*0.9354126</f>
        <v>1747.72490184</v>
      </c>
      <c r="J1252" s="7">
        <f>I1252/F1252</f>
        <v>29.128748364</v>
      </c>
    </row>
    <row r="1253" ht="16" customHeight="1">
      <c r="A1253" t="s" s="2">
        <v>977</v>
      </c>
      <c r="B1253" t="s" s="6">
        <v>1699</v>
      </c>
      <c r="C1253" t="s" s="6">
        <v>978</v>
      </c>
      <c r="D1253" t="s" s="6">
        <v>1714</v>
      </c>
      <c r="E1253" t="s" s="6">
        <v>1715</v>
      </c>
      <c r="F1253" s="7">
        <v>20</v>
      </c>
      <c r="G1253" s="8">
        <v>466.666666666667</v>
      </c>
      <c r="H1253" s="8">
        <v>546</v>
      </c>
      <c r="I1253" s="9">
        <f>H1253*0.9354126</f>
        <v>510.7352796</v>
      </c>
      <c r="J1253" s="7">
        <f>I1253/F1253</f>
        <v>25.53676398</v>
      </c>
    </row>
    <row r="1254" ht="16" customHeight="1">
      <c r="A1254" t="s" s="2">
        <v>289</v>
      </c>
      <c r="B1254" t="s" s="6">
        <v>1699</v>
      </c>
      <c r="C1254" t="s" s="6">
        <v>290</v>
      </c>
      <c r="D1254" t="s" s="6">
        <v>1716</v>
      </c>
      <c r="E1254" t="s" s="6">
        <v>1717</v>
      </c>
      <c r="F1254" s="7">
        <v>20</v>
      </c>
      <c r="G1254" s="8">
        <v>319.316239316239</v>
      </c>
      <c r="H1254" s="8">
        <v>373.6</v>
      </c>
      <c r="I1254" s="9">
        <f>H1254*0.9354126</f>
        <v>349.4701473600001</v>
      </c>
      <c r="J1254" s="7">
        <f>I1254/F1254</f>
        <v>17.473507368</v>
      </c>
    </row>
    <row r="1255" ht="16" customHeight="1">
      <c r="A1255" t="s" s="2">
        <v>1496</v>
      </c>
      <c r="B1255" t="s" s="6">
        <v>1699</v>
      </c>
      <c r="C1255" t="s" s="6">
        <v>1707</v>
      </c>
      <c r="D1255" t="s" s="6">
        <v>1708</v>
      </c>
      <c r="E1255" t="s" s="6">
        <v>1709</v>
      </c>
      <c r="F1255" s="7">
        <v>50</v>
      </c>
      <c r="G1255" s="8">
        <v>1285.470085470090</v>
      </c>
      <c r="H1255" s="8">
        <v>1504</v>
      </c>
      <c r="I1255" s="9">
        <f>H1255*0.9354126</f>
        <v>1406.8605504</v>
      </c>
      <c r="J1255" s="7">
        <f>I1255/F1255</f>
        <v>28.137211008</v>
      </c>
    </row>
    <row r="1256" ht="16" customHeight="1">
      <c r="A1256" t="s" s="2">
        <v>1705</v>
      </c>
      <c r="B1256" t="s" s="6">
        <v>1699</v>
      </c>
      <c r="C1256" t="s" s="6">
        <v>1706</v>
      </c>
      <c r="D1256" t="s" s="6">
        <v>479</v>
      </c>
      <c r="E1256" t="s" s="6">
        <v>927</v>
      </c>
      <c r="F1256" s="7">
        <v>10</v>
      </c>
      <c r="G1256" s="8">
        <v>163.504273504274</v>
      </c>
      <c r="H1256" s="8">
        <v>191.3</v>
      </c>
      <c r="I1256" s="9">
        <f>H1256*0.9354126</f>
        <v>178.94443038</v>
      </c>
      <c r="J1256" s="7">
        <f>I1256/F1256</f>
        <v>17.894443038</v>
      </c>
    </row>
    <row r="1257" ht="16" customHeight="1">
      <c r="A1257" t="s" s="2">
        <v>1641</v>
      </c>
      <c r="B1257" t="s" s="6">
        <v>1699</v>
      </c>
      <c r="C1257" t="s" s="6">
        <v>1702</v>
      </c>
      <c r="D1257" t="s" s="6">
        <v>1703</v>
      </c>
      <c r="E1257" t="s" s="6">
        <v>1704</v>
      </c>
      <c r="F1257" s="7">
        <v>50</v>
      </c>
      <c r="G1257" s="8">
        <v>422.649572649573</v>
      </c>
      <c r="H1257" s="8">
        <v>494.5</v>
      </c>
      <c r="I1257" s="9">
        <f>H1257*0.9354126</f>
        <v>462.5615307</v>
      </c>
      <c r="J1257" s="7">
        <f>I1257/F1257</f>
        <v>9.251230614000001</v>
      </c>
    </row>
    <row r="1258" ht="16" customHeight="1">
      <c r="A1258" t="s" s="2">
        <v>1705</v>
      </c>
      <c r="B1258" t="s" s="6">
        <v>1699</v>
      </c>
      <c r="C1258" t="s" s="6">
        <v>1706</v>
      </c>
      <c r="D1258" t="s" s="6">
        <v>479</v>
      </c>
      <c r="E1258" t="s" s="6">
        <v>927</v>
      </c>
      <c r="F1258" s="7">
        <v>10</v>
      </c>
      <c r="G1258" s="8">
        <v>163.504273504274</v>
      </c>
      <c r="H1258" s="8">
        <v>191.3</v>
      </c>
      <c r="I1258" s="9">
        <f>H1258*0.9354126</f>
        <v>178.94443038</v>
      </c>
      <c r="J1258" s="7">
        <f>I1258/F1258</f>
        <v>17.894443038</v>
      </c>
    </row>
    <row r="1259" ht="16" customHeight="1">
      <c r="A1259" t="s" s="2">
        <v>1641</v>
      </c>
      <c r="B1259" t="s" s="6">
        <v>1699</v>
      </c>
      <c r="C1259" t="s" s="6">
        <v>1702</v>
      </c>
      <c r="D1259" t="s" s="6">
        <v>1703</v>
      </c>
      <c r="E1259" t="s" s="6">
        <v>1704</v>
      </c>
      <c r="F1259" s="7">
        <v>60</v>
      </c>
      <c r="G1259" s="8">
        <v>507.179487179487</v>
      </c>
      <c r="H1259" s="8">
        <v>593.4</v>
      </c>
      <c r="I1259" s="9">
        <f>H1259*0.9354126</f>
        <v>555.07383684</v>
      </c>
      <c r="J1259" s="7">
        <f>I1259/F1259</f>
        <v>9.251230614000001</v>
      </c>
    </row>
    <row r="1260" ht="16" customHeight="1">
      <c r="A1260" t="s" s="2">
        <v>1710</v>
      </c>
      <c r="B1260" t="s" s="6">
        <v>1699</v>
      </c>
      <c r="C1260" t="s" s="6">
        <v>1711</v>
      </c>
      <c r="D1260" t="s" s="6">
        <v>1712</v>
      </c>
      <c r="E1260" t="s" s="6">
        <v>1713</v>
      </c>
      <c r="F1260" s="7">
        <v>50</v>
      </c>
      <c r="G1260" s="8">
        <v>1532.478632478630</v>
      </c>
      <c r="H1260" s="8">
        <v>1793</v>
      </c>
      <c r="I1260" s="9">
        <f>H1260*0.9354126</f>
        <v>1677.1947918</v>
      </c>
      <c r="J1260" s="7">
        <f>I1260/F1260</f>
        <v>33.543895836</v>
      </c>
    </row>
    <row r="1261" ht="16" customHeight="1">
      <c r="A1261" t="s" s="2">
        <v>1354</v>
      </c>
      <c r="B1261" t="s" s="6">
        <v>1699</v>
      </c>
      <c r="C1261" t="s" s="6">
        <v>1700</v>
      </c>
      <c r="D1261" t="s" s="6">
        <v>1386</v>
      </c>
      <c r="E1261" t="s" s="6">
        <v>1701</v>
      </c>
      <c r="F1261" s="7">
        <v>60</v>
      </c>
      <c r="G1261" s="8">
        <v>1596.923076923080</v>
      </c>
      <c r="H1261" s="8">
        <v>1868.4</v>
      </c>
      <c r="I1261" s="9">
        <f>H1261*0.9354126</f>
        <v>1747.72490184</v>
      </c>
      <c r="J1261" s="7">
        <f>I1261/F1261</f>
        <v>29.128748364</v>
      </c>
    </row>
    <row r="1262" ht="16" customHeight="1">
      <c r="A1262" t="s" s="2">
        <v>1496</v>
      </c>
      <c r="B1262" t="s" s="6">
        <v>1699</v>
      </c>
      <c r="C1262" t="s" s="6">
        <v>1707</v>
      </c>
      <c r="D1262" t="s" s="6">
        <v>1708</v>
      </c>
      <c r="E1262" t="s" s="6">
        <v>1709</v>
      </c>
      <c r="F1262" s="7">
        <v>50</v>
      </c>
      <c r="G1262" s="8">
        <v>1285.470085470090</v>
      </c>
      <c r="H1262" s="8">
        <v>1504</v>
      </c>
      <c r="I1262" s="9">
        <f>H1262*0.9354126</f>
        <v>1406.8605504</v>
      </c>
      <c r="J1262" s="7">
        <f>I1262/F1262</f>
        <v>28.137211008</v>
      </c>
    </row>
    <row r="1263" ht="16" customHeight="1">
      <c r="A1263" t="s" s="2">
        <v>67</v>
      </c>
      <c r="B1263" t="s" s="6">
        <v>1699</v>
      </c>
      <c r="C1263" t="s" s="6">
        <v>1718</v>
      </c>
      <c r="D1263" t="s" s="6">
        <v>1719</v>
      </c>
      <c r="E1263" t="s" s="6">
        <v>1720</v>
      </c>
      <c r="F1263" s="7">
        <v>10</v>
      </c>
      <c r="G1263" s="8">
        <v>230.683760683761</v>
      </c>
      <c r="H1263" s="8">
        <v>269.9</v>
      </c>
      <c r="I1263" s="9">
        <f>H1263*0.9354126</f>
        <v>252.46786074</v>
      </c>
      <c r="J1263" s="7">
        <f>I1263/F1263</f>
        <v>25.246786074</v>
      </c>
    </row>
    <row r="1264" ht="16" customHeight="1">
      <c r="A1264" t="s" s="2">
        <v>1721</v>
      </c>
      <c r="B1264" t="s" s="6">
        <v>1699</v>
      </c>
      <c r="C1264" t="s" s="6">
        <v>1722</v>
      </c>
      <c r="D1264" t="s" s="6">
        <v>1723</v>
      </c>
      <c r="E1264" t="s" s="6">
        <v>1724</v>
      </c>
      <c r="F1264" s="7">
        <v>10</v>
      </c>
      <c r="G1264" s="8">
        <v>281.965811965812</v>
      </c>
      <c r="H1264" s="8">
        <v>329.9</v>
      </c>
      <c r="I1264" s="9">
        <f>H1264*0.9354126</f>
        <v>308.59261674</v>
      </c>
      <c r="J1264" s="7">
        <f>I1264/F1264</f>
        <v>30.859261674</v>
      </c>
    </row>
    <row r="1265" ht="16" customHeight="1">
      <c r="A1265" t="s" s="2">
        <v>15</v>
      </c>
      <c r="B1265" t="s" s="6">
        <v>1699</v>
      </c>
      <c r="C1265" t="s" s="6">
        <v>1725</v>
      </c>
      <c r="D1265" t="s" s="6">
        <v>511</v>
      </c>
      <c r="E1265" t="s" s="6">
        <v>1726</v>
      </c>
      <c r="F1265" s="7">
        <v>-9</v>
      </c>
      <c r="G1265" s="8">
        <v>-299.384615384615</v>
      </c>
      <c r="H1265" s="8">
        <v>-350.28</v>
      </c>
      <c r="I1265" s="9">
        <f>H1265*0.9354126</f>
        <v>-327.656325528</v>
      </c>
      <c r="J1265" s="7">
        <f>I1265/F1265</f>
        <v>36.406258392</v>
      </c>
    </row>
    <row r="1266" ht="16" customHeight="1">
      <c r="A1266" t="s" s="2">
        <v>1727</v>
      </c>
      <c r="B1266" t="s" s="6">
        <v>1699</v>
      </c>
      <c r="C1266" t="s" s="6">
        <v>1728</v>
      </c>
      <c r="D1266" t="s" s="6">
        <v>174</v>
      </c>
      <c r="E1266" t="s" s="6">
        <v>775</v>
      </c>
      <c r="F1266" s="7">
        <v>-36</v>
      </c>
      <c r="G1266" s="8">
        <v>-636.923076923077</v>
      </c>
      <c r="H1266" s="8">
        <v>-745.2</v>
      </c>
      <c r="I1266" s="9">
        <f>H1266*0.9354126</f>
        <v>-697.0694695200001</v>
      </c>
      <c r="J1266" s="7">
        <f>I1266/F1266</f>
        <v>19.36304082</v>
      </c>
    </row>
    <row r="1267" ht="16" customHeight="1">
      <c r="A1267" t="s" s="2">
        <v>10</v>
      </c>
      <c r="B1267" t="s" s="6">
        <v>1699</v>
      </c>
      <c r="C1267" t="s" s="6">
        <v>543</v>
      </c>
      <c r="D1267" t="s" s="6">
        <v>1729</v>
      </c>
      <c r="E1267" t="s" s="6">
        <v>1730</v>
      </c>
      <c r="F1267" s="7">
        <v>-5</v>
      </c>
      <c r="G1267" s="8">
        <v>-46.025641025641</v>
      </c>
      <c r="H1267" s="8">
        <v>-53.85</v>
      </c>
      <c r="I1267" s="9">
        <f>H1267*0.9354126</f>
        <v>-50.37196851</v>
      </c>
      <c r="J1267" s="7">
        <f>I1267/F1267</f>
        <v>10.074393702</v>
      </c>
    </row>
    <row r="1268" ht="16" customHeight="1">
      <c r="A1268" t="s" s="2">
        <v>1731</v>
      </c>
      <c r="B1268" t="s" s="6">
        <v>1732</v>
      </c>
      <c r="C1268" t="s" s="6">
        <v>1733</v>
      </c>
      <c r="D1268" t="s" s="6">
        <v>1734</v>
      </c>
      <c r="E1268" t="s" s="6">
        <v>1735</v>
      </c>
      <c r="F1268" s="7">
        <v>2745</v>
      </c>
      <c r="G1268" s="8">
        <v>28153.8461538462</v>
      </c>
      <c r="H1268" s="8">
        <v>32940</v>
      </c>
      <c r="I1268" s="9">
        <f>H1268*0.9354126</f>
        <v>30812.491044</v>
      </c>
      <c r="J1268" s="7">
        <f>I1268/F1268</f>
        <v>11.2249512</v>
      </c>
    </row>
    <row r="1269" ht="16" customHeight="1">
      <c r="A1269" t="s" s="2">
        <v>1354</v>
      </c>
      <c r="B1269" t="s" s="6">
        <v>1732</v>
      </c>
      <c r="C1269" t="s" s="6">
        <v>1700</v>
      </c>
      <c r="D1269" t="s" s="6">
        <v>1386</v>
      </c>
      <c r="E1269" t="s" s="6">
        <v>1701</v>
      </c>
      <c r="F1269" s="7">
        <v>60</v>
      </c>
      <c r="G1269" s="8">
        <v>1596.923076923080</v>
      </c>
      <c r="H1269" s="8">
        <v>1868.4</v>
      </c>
      <c r="I1269" s="9">
        <f>H1269*0.9354126</f>
        <v>1747.72490184</v>
      </c>
      <c r="J1269" s="7">
        <f>I1269/F1269</f>
        <v>29.128748364</v>
      </c>
    </row>
    <row r="1270" ht="16" customHeight="1">
      <c r="A1270" t="s" s="2">
        <v>874</v>
      </c>
      <c r="B1270" t="s" s="6">
        <v>1732</v>
      </c>
      <c r="C1270" t="s" s="6">
        <v>875</v>
      </c>
      <c r="D1270" t="s" s="6">
        <v>605</v>
      </c>
      <c r="E1270" t="s" s="6">
        <v>1736</v>
      </c>
      <c r="F1270" s="7">
        <v>300</v>
      </c>
      <c r="G1270" s="8">
        <v>8484.615384615379</v>
      </c>
      <c r="H1270" s="8">
        <v>9927</v>
      </c>
      <c r="I1270" s="9">
        <f>H1270*0.9354126</f>
        <v>9285.840880200001</v>
      </c>
      <c r="J1270" s="7">
        <f>I1270/F1270</f>
        <v>30.952802934</v>
      </c>
    </row>
    <row r="1271" ht="16" customHeight="1">
      <c r="A1271" t="s" s="2">
        <v>977</v>
      </c>
      <c r="B1271" t="s" s="6">
        <v>1732</v>
      </c>
      <c r="C1271" t="s" s="6">
        <v>978</v>
      </c>
      <c r="D1271" t="s" s="6">
        <v>1714</v>
      </c>
      <c r="E1271" t="s" s="6">
        <v>1715</v>
      </c>
      <c r="F1271" s="7">
        <v>100</v>
      </c>
      <c r="G1271" s="8">
        <v>2333.333333333330</v>
      </c>
      <c r="H1271" s="8">
        <v>2730</v>
      </c>
      <c r="I1271" s="9">
        <f>H1271*0.9354126</f>
        <v>2553.676398</v>
      </c>
      <c r="J1271" s="7">
        <f>I1271/F1271</f>
        <v>25.53676398</v>
      </c>
    </row>
    <row r="1272" ht="16" customHeight="1">
      <c r="A1272" t="s" s="2">
        <v>1710</v>
      </c>
      <c r="B1272" t="s" s="6">
        <v>1732</v>
      </c>
      <c r="C1272" t="s" s="6">
        <v>1711</v>
      </c>
      <c r="D1272" t="s" s="6">
        <v>1712</v>
      </c>
      <c r="E1272" t="s" s="6">
        <v>1713</v>
      </c>
      <c r="F1272" s="7">
        <v>240</v>
      </c>
      <c r="G1272" s="8">
        <v>7355.897435897440</v>
      </c>
      <c r="H1272" s="8">
        <v>8606.4</v>
      </c>
      <c r="I1272" s="9">
        <f>H1272*0.9354126</f>
        <v>8050.53500064</v>
      </c>
      <c r="J1272" s="7">
        <f>I1272/F1272</f>
        <v>33.543895836</v>
      </c>
    </row>
    <row r="1273" ht="16" customHeight="1">
      <c r="A1273" t="s" s="2">
        <v>1737</v>
      </c>
      <c r="B1273" t="s" s="6">
        <v>1732</v>
      </c>
      <c r="C1273" t="s" s="6">
        <v>1738</v>
      </c>
      <c r="D1273" t="s" s="6">
        <v>1739</v>
      </c>
      <c r="E1273" t="s" s="6">
        <v>1740</v>
      </c>
      <c r="F1273" s="7">
        <v>150</v>
      </c>
      <c r="G1273" s="8">
        <v>3076.923076923080</v>
      </c>
      <c r="H1273" s="8">
        <v>3600</v>
      </c>
      <c r="I1273" s="9">
        <f>H1273*0.9354126</f>
        <v>3367.48536</v>
      </c>
      <c r="J1273" s="7">
        <f>I1273/F1273</f>
        <v>22.4499024</v>
      </c>
    </row>
    <row r="1274" ht="16" customHeight="1">
      <c r="A1274" t="s" s="2">
        <v>1741</v>
      </c>
      <c r="B1274" t="s" s="6">
        <v>1732</v>
      </c>
      <c r="C1274" t="s" s="6">
        <v>1742</v>
      </c>
      <c r="D1274" t="s" s="6">
        <v>1703</v>
      </c>
      <c r="E1274" t="s" s="6">
        <v>1743</v>
      </c>
      <c r="F1274" s="7">
        <v>600</v>
      </c>
      <c r="G1274" s="8">
        <v>24358.9743589744</v>
      </c>
      <c r="H1274" s="8">
        <v>28500</v>
      </c>
      <c r="I1274" s="9">
        <f>H1274*0.9354126</f>
        <v>26659.2591</v>
      </c>
      <c r="J1274" s="7">
        <f>I1274/F1274</f>
        <v>44.4320985</v>
      </c>
    </row>
    <row r="1275" ht="16" customHeight="1">
      <c r="A1275" t="s" s="2">
        <v>289</v>
      </c>
      <c r="B1275" t="s" s="6">
        <v>1732</v>
      </c>
      <c r="C1275" t="s" s="6">
        <v>290</v>
      </c>
      <c r="D1275" t="s" s="6">
        <v>1716</v>
      </c>
      <c r="E1275" t="s" s="6">
        <v>1717</v>
      </c>
      <c r="F1275" s="7">
        <v>100</v>
      </c>
      <c r="G1275" s="8">
        <v>1596.5811965812</v>
      </c>
      <c r="H1275" s="8">
        <v>1868</v>
      </c>
      <c r="I1275" s="9">
        <f>H1275*0.9354126</f>
        <v>1747.3507368</v>
      </c>
      <c r="J1275" s="7">
        <f>I1275/F1275</f>
        <v>17.473507368</v>
      </c>
    </row>
    <row r="1276" ht="16" customHeight="1">
      <c r="A1276" t="s" s="2">
        <v>874</v>
      </c>
      <c r="B1276" t="s" s="6">
        <v>1732</v>
      </c>
      <c r="C1276" t="s" s="6">
        <v>875</v>
      </c>
      <c r="D1276" t="s" s="6">
        <v>605</v>
      </c>
      <c r="E1276" t="s" s="6">
        <v>1736</v>
      </c>
      <c r="F1276" s="7">
        <v>200</v>
      </c>
      <c r="G1276" s="8">
        <v>5656.410256410260</v>
      </c>
      <c r="H1276" s="8">
        <v>6618</v>
      </c>
      <c r="I1276" s="9">
        <f>H1276*0.9354126</f>
        <v>6190.5605868</v>
      </c>
      <c r="J1276" s="7">
        <f>I1276/F1276</f>
        <v>30.952802934</v>
      </c>
    </row>
    <row r="1277" ht="16" customHeight="1">
      <c r="A1277" t="s" s="2">
        <v>1744</v>
      </c>
      <c r="B1277" t="s" s="6">
        <v>1732</v>
      </c>
      <c r="C1277" t="s" s="6">
        <v>1745</v>
      </c>
      <c r="D1277" t="s" s="6">
        <v>302</v>
      </c>
      <c r="E1277" t="s" s="6">
        <v>253</v>
      </c>
      <c r="F1277" s="7">
        <v>80</v>
      </c>
      <c r="G1277" s="8">
        <v>1574.700854700850</v>
      </c>
      <c r="H1277" s="8">
        <v>1842.4</v>
      </c>
      <c r="I1277" s="9">
        <f>H1277*0.9354126</f>
        <v>1723.40417424</v>
      </c>
      <c r="J1277" s="7">
        <f>I1277/F1277</f>
        <v>21.542552178</v>
      </c>
    </row>
    <row r="1278" ht="16" customHeight="1">
      <c r="A1278" t="s" s="2">
        <v>1496</v>
      </c>
      <c r="B1278" t="s" s="6">
        <v>1732</v>
      </c>
      <c r="C1278" t="s" s="6">
        <v>1612</v>
      </c>
      <c r="D1278" t="s" s="6">
        <v>1613</v>
      </c>
      <c r="E1278" t="s" s="6">
        <v>1614</v>
      </c>
      <c r="F1278" s="7">
        <v>50</v>
      </c>
      <c r="G1278" s="8">
        <v>976.923076923077</v>
      </c>
      <c r="H1278" s="8">
        <v>1143</v>
      </c>
      <c r="I1278" s="9">
        <f>H1278*0.9354126</f>
        <v>1069.1766018</v>
      </c>
      <c r="J1278" s="7">
        <f>I1278/F1278</f>
        <v>21.383532036</v>
      </c>
    </row>
    <row r="1279" ht="16" customHeight="1">
      <c r="A1279" t="s" s="2">
        <v>1721</v>
      </c>
      <c r="B1279" t="s" s="6">
        <v>1732</v>
      </c>
      <c r="C1279" t="s" s="6">
        <v>1722</v>
      </c>
      <c r="D1279" t="s" s="6">
        <v>1723</v>
      </c>
      <c r="E1279" t="s" s="6">
        <v>1724</v>
      </c>
      <c r="F1279" s="7">
        <v>200</v>
      </c>
      <c r="G1279" s="8">
        <v>5639.316239316240</v>
      </c>
      <c r="H1279" s="8">
        <v>6598</v>
      </c>
      <c r="I1279" s="9">
        <f>H1279*0.9354126</f>
        <v>6171.8523348</v>
      </c>
      <c r="J1279" s="7">
        <f>I1279/F1279</f>
        <v>30.859261674</v>
      </c>
    </row>
    <row r="1280" ht="16" customHeight="1">
      <c r="A1280" t="s" s="2">
        <v>1746</v>
      </c>
      <c r="B1280" t="s" s="6">
        <v>1732</v>
      </c>
      <c r="C1280" t="s" s="6">
        <v>1747</v>
      </c>
      <c r="D1280" t="s" s="6">
        <v>302</v>
      </c>
      <c r="E1280" t="s" s="6">
        <v>66</v>
      </c>
      <c r="F1280" s="7">
        <v>200</v>
      </c>
      <c r="G1280" s="8">
        <v>2905.982905982910</v>
      </c>
      <c r="H1280" s="8">
        <v>3400</v>
      </c>
      <c r="I1280" s="9">
        <f>H1280*0.9354126</f>
        <v>3180.40284</v>
      </c>
      <c r="J1280" s="7">
        <f>I1280/F1280</f>
        <v>15.9020142</v>
      </c>
    </row>
    <row r="1281" ht="16" customHeight="1">
      <c r="A1281" t="s" s="2">
        <v>67</v>
      </c>
      <c r="B1281" t="s" s="6">
        <v>1732</v>
      </c>
      <c r="C1281" t="s" s="6">
        <v>1718</v>
      </c>
      <c r="D1281" t="s" s="6">
        <v>1719</v>
      </c>
      <c r="E1281" t="s" s="6">
        <v>1720</v>
      </c>
      <c r="F1281" s="7">
        <v>30</v>
      </c>
      <c r="G1281" s="8">
        <v>692.051282051282</v>
      </c>
      <c r="H1281" s="8">
        <v>809.7</v>
      </c>
      <c r="I1281" s="9">
        <f>H1281*0.9354126</f>
        <v>757.4035822200001</v>
      </c>
      <c r="J1281" s="7">
        <f>I1281/F1281</f>
        <v>25.246786074</v>
      </c>
    </row>
    <row r="1282" ht="16" customHeight="1">
      <c r="A1282" t="s" s="2">
        <v>1748</v>
      </c>
      <c r="B1282" t="s" s="6">
        <v>1732</v>
      </c>
      <c r="C1282" t="s" s="6">
        <v>1749</v>
      </c>
      <c r="D1282" t="s" s="6">
        <v>302</v>
      </c>
      <c r="E1282" t="s" s="6">
        <v>1750</v>
      </c>
      <c r="F1282" s="7">
        <v>40</v>
      </c>
      <c r="G1282" s="8">
        <v>940.170940170940</v>
      </c>
      <c r="H1282" s="8">
        <v>1100</v>
      </c>
      <c r="I1282" s="9">
        <f>H1282*0.9354126</f>
        <v>1028.95386</v>
      </c>
      <c r="J1282" s="7">
        <f>I1282/F1282</f>
        <v>25.7238465</v>
      </c>
    </row>
    <row r="1283" ht="16" customHeight="1">
      <c r="A1283" t="s" s="2">
        <v>1641</v>
      </c>
      <c r="B1283" t="s" s="6">
        <v>1732</v>
      </c>
      <c r="C1283" t="s" s="6">
        <v>1702</v>
      </c>
      <c r="D1283" t="s" s="6">
        <v>1703</v>
      </c>
      <c r="E1283" t="s" s="6">
        <v>1704</v>
      </c>
      <c r="F1283" s="7">
        <v>300</v>
      </c>
      <c r="G1283" s="8">
        <v>2535.897435897440</v>
      </c>
      <c r="H1283" s="8">
        <v>2967</v>
      </c>
      <c r="I1283" s="9">
        <f>H1283*0.9354126</f>
        <v>2775.3691842</v>
      </c>
      <c r="J1283" s="7">
        <f>I1283/F1283</f>
        <v>9.251230614000001</v>
      </c>
    </row>
    <row r="1284" ht="16" customHeight="1">
      <c r="A1284" t="s" s="2">
        <v>15</v>
      </c>
      <c r="B1284" t="s" s="6">
        <v>1732</v>
      </c>
      <c r="C1284" t="s" s="6">
        <v>1751</v>
      </c>
      <c r="D1284" t="s" s="6">
        <v>1752</v>
      </c>
      <c r="E1284" t="s" s="6">
        <v>1753</v>
      </c>
      <c r="F1284" s="7">
        <v>300</v>
      </c>
      <c r="G1284" s="8">
        <v>6971.794871794870</v>
      </c>
      <c r="H1284" s="8">
        <v>8157</v>
      </c>
      <c r="I1284" s="9">
        <f>H1284*0.9354126</f>
        <v>7630.160578200001</v>
      </c>
      <c r="J1284" s="7">
        <f>I1284/F1284</f>
        <v>25.433868594</v>
      </c>
    </row>
    <row r="1285" ht="16" customHeight="1">
      <c r="A1285" t="s" s="2">
        <v>1727</v>
      </c>
      <c r="B1285" t="s" s="6">
        <v>1732</v>
      </c>
      <c r="C1285" t="s" s="6">
        <v>1728</v>
      </c>
      <c r="D1285" t="s" s="6">
        <v>174</v>
      </c>
      <c r="E1285" t="s" s="6">
        <v>775</v>
      </c>
      <c r="F1285" s="7">
        <v>400</v>
      </c>
      <c r="G1285" s="8">
        <v>6540.170940170940</v>
      </c>
      <c r="H1285" s="8">
        <v>7652</v>
      </c>
      <c r="I1285" s="9">
        <f>H1285*0.9354126</f>
        <v>7157.777215200001</v>
      </c>
      <c r="J1285" s="7">
        <f>I1285/F1285</f>
        <v>17.894443038</v>
      </c>
    </row>
    <row r="1286" ht="16" customHeight="1">
      <c r="A1286" t="s" s="2">
        <v>10</v>
      </c>
      <c r="B1286" t="s" s="6">
        <v>1732</v>
      </c>
      <c r="C1286" t="s" s="6">
        <v>1754</v>
      </c>
      <c r="D1286" t="s" s="6">
        <v>1755</v>
      </c>
      <c r="E1286" t="s" s="6">
        <v>1756</v>
      </c>
      <c r="F1286" s="7">
        <v>720</v>
      </c>
      <c r="G1286" s="8">
        <v>9950.769230769230</v>
      </c>
      <c r="H1286" s="8">
        <v>11642.4</v>
      </c>
      <c r="I1286" s="9">
        <f>H1286*0.9354126</f>
        <v>10890.44765424</v>
      </c>
      <c r="J1286" s="7">
        <f>I1286/F1286</f>
        <v>15.125621742</v>
      </c>
    </row>
    <row r="1287" ht="16" customHeight="1">
      <c r="A1287" t="s" s="2">
        <v>67</v>
      </c>
      <c r="B1287" t="s" s="6">
        <v>1732</v>
      </c>
      <c r="C1287" t="s" s="6">
        <v>1718</v>
      </c>
      <c r="D1287" t="s" s="6">
        <v>1719</v>
      </c>
      <c r="E1287" t="s" s="6">
        <v>1720</v>
      </c>
      <c r="F1287" s="7">
        <v>50</v>
      </c>
      <c r="G1287" s="8">
        <v>1153.4188034188</v>
      </c>
      <c r="H1287" s="8">
        <v>1349.5</v>
      </c>
      <c r="I1287" s="9">
        <f>H1287*0.9354126</f>
        <v>1262.3393037</v>
      </c>
      <c r="J1287" s="7">
        <f>I1287/F1287</f>
        <v>25.246786074</v>
      </c>
    </row>
    <row r="1288" ht="16" customHeight="1">
      <c r="A1288" t="s" s="2">
        <v>15</v>
      </c>
      <c r="B1288" t="s" s="6">
        <v>1732</v>
      </c>
      <c r="C1288" t="s" s="6">
        <v>1757</v>
      </c>
      <c r="D1288" t="s" s="6">
        <v>501</v>
      </c>
      <c r="E1288" t="s" s="6">
        <v>1758</v>
      </c>
      <c r="F1288" s="7">
        <v>10</v>
      </c>
      <c r="G1288" s="8">
        <v>222.051282051282</v>
      </c>
      <c r="H1288" s="8">
        <v>259.8</v>
      </c>
      <c r="I1288" s="9">
        <f>H1288*0.9354126</f>
        <v>243.02019348</v>
      </c>
      <c r="J1288" s="7">
        <f>I1288/F1288</f>
        <v>24.302019348</v>
      </c>
    </row>
    <row r="1289" ht="16" customHeight="1">
      <c r="A1289" t="s" s="2">
        <v>76</v>
      </c>
      <c r="B1289" t="s" s="6">
        <v>1732</v>
      </c>
      <c r="C1289" t="s" s="6">
        <v>957</v>
      </c>
      <c r="D1289" t="s" s="6">
        <v>1759</v>
      </c>
      <c r="E1289" t="s" s="6">
        <v>1760</v>
      </c>
      <c r="F1289" s="7">
        <v>100</v>
      </c>
      <c r="G1289" s="8">
        <v>6120.512820512820</v>
      </c>
      <c r="H1289" s="8">
        <v>7161</v>
      </c>
      <c r="I1289" s="9">
        <f>H1289*0.9354126</f>
        <v>6698.4896286</v>
      </c>
      <c r="J1289" s="7">
        <f>I1289/F1289</f>
        <v>66.98489628600001</v>
      </c>
    </row>
    <row r="1290" ht="16" customHeight="1">
      <c r="A1290" t="s" s="2">
        <v>15</v>
      </c>
      <c r="B1290" t="s" s="6">
        <v>1732</v>
      </c>
      <c r="C1290" t="s" s="6">
        <v>1365</v>
      </c>
      <c r="D1290" t="s" s="6">
        <v>1761</v>
      </c>
      <c r="E1290" t="s" s="6">
        <v>1367</v>
      </c>
      <c r="F1290" s="7">
        <v>50</v>
      </c>
      <c r="G1290" s="8">
        <v>2846.153846153850</v>
      </c>
      <c r="H1290" s="8">
        <v>3330</v>
      </c>
      <c r="I1290" s="9">
        <f>H1290*0.9354126</f>
        <v>3114.923958</v>
      </c>
      <c r="J1290" s="7">
        <f>I1290/F1290</f>
        <v>62.29847916000001</v>
      </c>
    </row>
    <row r="1291" ht="16" customHeight="1">
      <c r="A1291" t="s" s="2">
        <v>1762</v>
      </c>
      <c r="B1291" t="s" s="6">
        <v>1732</v>
      </c>
      <c r="C1291" t="s" s="6">
        <v>1763</v>
      </c>
      <c r="D1291" t="s" s="6">
        <v>1764</v>
      </c>
      <c r="E1291" t="s" s="6">
        <v>1765</v>
      </c>
      <c r="F1291" s="7">
        <v>100</v>
      </c>
      <c r="G1291" s="8">
        <v>734.188034188034</v>
      </c>
      <c r="H1291" s="8">
        <v>859</v>
      </c>
      <c r="I1291" s="9">
        <f>H1291*0.9354126</f>
        <v>803.5194234000001</v>
      </c>
      <c r="J1291" s="7">
        <f>I1291/F1291</f>
        <v>8.035194234</v>
      </c>
    </row>
    <row r="1292" ht="16" customHeight="1">
      <c r="A1292" t="s" s="2">
        <v>1721</v>
      </c>
      <c r="B1292" t="s" s="6">
        <v>1732</v>
      </c>
      <c r="C1292" t="s" s="6">
        <v>1722</v>
      </c>
      <c r="D1292" t="s" s="6">
        <v>1723</v>
      </c>
      <c r="E1292" t="s" s="6">
        <v>1724</v>
      </c>
      <c r="F1292" s="7">
        <v>120</v>
      </c>
      <c r="G1292" s="8">
        <v>3383.589743589740</v>
      </c>
      <c r="H1292" s="8">
        <v>3958.8</v>
      </c>
      <c r="I1292" s="9">
        <f>H1292*0.9354126</f>
        <v>3703.11140088</v>
      </c>
      <c r="J1292" s="7">
        <f>I1292/F1292</f>
        <v>30.859261674</v>
      </c>
    </row>
    <row r="1293" ht="16" customHeight="1">
      <c r="A1293" t="s" s="2">
        <v>10</v>
      </c>
      <c r="B1293" t="s" s="6">
        <v>1732</v>
      </c>
      <c r="C1293" t="s" s="6">
        <v>543</v>
      </c>
      <c r="D1293" t="s" s="6">
        <v>1729</v>
      </c>
      <c r="E1293" t="s" s="6">
        <v>521</v>
      </c>
      <c r="F1293" s="7">
        <v>30</v>
      </c>
      <c r="G1293" s="8">
        <v>219.743589743590</v>
      </c>
      <c r="H1293" s="8">
        <v>257.1</v>
      </c>
      <c r="I1293" s="9">
        <f>H1293*0.9354126</f>
        <v>240.49457946</v>
      </c>
      <c r="J1293" s="7">
        <f>I1293/F1293</f>
        <v>8.016485982000001</v>
      </c>
    </row>
    <row r="1294" ht="16" customHeight="1">
      <c r="A1294" t="s" s="2">
        <v>879</v>
      </c>
      <c r="B1294" t="s" s="6">
        <v>1732</v>
      </c>
      <c r="C1294" t="s" s="6">
        <v>1363</v>
      </c>
      <c r="D1294" t="s" s="6">
        <v>1766</v>
      </c>
      <c r="E1294" t="s" s="6">
        <v>952</v>
      </c>
      <c r="F1294" s="7">
        <v>1800</v>
      </c>
      <c r="G1294" s="8">
        <v>6661.538461538460</v>
      </c>
      <c r="H1294" s="8">
        <v>7794</v>
      </c>
      <c r="I1294" s="9">
        <f>H1294*0.9354126</f>
        <v>7290.6058044</v>
      </c>
      <c r="J1294" s="7">
        <f>I1294/F1294</f>
        <v>4.050336558</v>
      </c>
    </row>
    <row r="1295" ht="16" customHeight="1">
      <c r="A1295" t="s" s="2">
        <v>76</v>
      </c>
      <c r="B1295" t="s" s="6">
        <v>1732</v>
      </c>
      <c r="C1295" t="s" s="6">
        <v>78</v>
      </c>
      <c r="D1295" t="s" s="6">
        <v>79</v>
      </c>
      <c r="E1295" t="s" s="6">
        <v>1767</v>
      </c>
      <c r="F1295" s="7">
        <v>16</v>
      </c>
      <c r="G1295" s="8">
        <v>178.598290598291</v>
      </c>
      <c r="H1295" s="8">
        <v>208.96</v>
      </c>
      <c r="I1295" s="9">
        <f>H1295*0.9354126</f>
        <v>195.463816896</v>
      </c>
      <c r="J1295" s="7">
        <f>I1295/F1295</f>
        <v>12.216488556</v>
      </c>
    </row>
    <row r="1296" ht="16" customHeight="1">
      <c r="A1296" t="s" s="2">
        <v>10</v>
      </c>
      <c r="B1296" t="s" s="6">
        <v>1732</v>
      </c>
      <c r="C1296" t="s" s="6">
        <v>327</v>
      </c>
      <c r="D1296" t="s" s="6">
        <v>1768</v>
      </c>
      <c r="E1296" t="s" s="6">
        <v>895</v>
      </c>
      <c r="F1296" s="7">
        <v>400</v>
      </c>
      <c r="G1296" s="8">
        <v>7528.205128205130</v>
      </c>
      <c r="H1296" s="8">
        <v>8808</v>
      </c>
      <c r="I1296" s="9">
        <f>H1296*0.9354126</f>
        <v>8239.114180800001</v>
      </c>
      <c r="J1296" s="7">
        <f>I1296/F1296</f>
        <v>20.597785452</v>
      </c>
    </row>
    <row r="1297" ht="16" customHeight="1">
      <c r="A1297" t="s" s="2">
        <v>76</v>
      </c>
      <c r="B1297" t="s" s="6">
        <v>1732</v>
      </c>
      <c r="C1297" t="s" s="6">
        <v>957</v>
      </c>
      <c r="D1297" t="s" s="6">
        <v>1759</v>
      </c>
      <c r="E1297" t="s" s="6">
        <v>1760</v>
      </c>
      <c r="F1297" s="7">
        <v>80</v>
      </c>
      <c r="G1297" s="8">
        <v>4896.410256410260</v>
      </c>
      <c r="H1297" s="8">
        <v>5728.8</v>
      </c>
      <c r="I1297" s="9">
        <f>H1297*0.9354126</f>
        <v>5358.79170288</v>
      </c>
      <c r="J1297" s="7">
        <f>I1297/F1297</f>
        <v>66.98489628600001</v>
      </c>
    </row>
    <row r="1298" ht="16" customHeight="1">
      <c r="A1298" t="s" s="2">
        <v>10</v>
      </c>
      <c r="B1298" t="s" s="6">
        <v>1732</v>
      </c>
      <c r="C1298" t="s" s="6">
        <v>327</v>
      </c>
      <c r="D1298" t="s" s="6">
        <v>1768</v>
      </c>
      <c r="E1298" t="s" s="6">
        <v>895</v>
      </c>
      <c r="F1298" s="7">
        <v>300</v>
      </c>
      <c r="G1298" s="8">
        <v>5646.153846153850</v>
      </c>
      <c r="H1298" s="8">
        <v>6606</v>
      </c>
      <c r="I1298" s="9">
        <f>H1298*0.9354126</f>
        <v>6179.3356356</v>
      </c>
      <c r="J1298" s="7">
        <f>I1298/F1298</f>
        <v>20.597785452</v>
      </c>
    </row>
    <row r="1299" ht="16" customHeight="1">
      <c r="A1299" t="s" s="2">
        <v>15</v>
      </c>
      <c r="B1299" t="s" s="6">
        <v>1732</v>
      </c>
      <c r="C1299" t="s" s="6">
        <v>1365</v>
      </c>
      <c r="D1299" t="s" s="6">
        <v>1761</v>
      </c>
      <c r="E1299" t="s" s="6">
        <v>1367</v>
      </c>
      <c r="F1299" s="7">
        <v>40</v>
      </c>
      <c r="G1299" s="8">
        <v>2276.923076923080</v>
      </c>
      <c r="H1299" s="8">
        <v>2664</v>
      </c>
      <c r="I1299" s="9">
        <f>H1299*0.9354126</f>
        <v>2491.9391664</v>
      </c>
      <c r="J1299" s="7">
        <f>I1299/F1299</f>
        <v>62.29847916</v>
      </c>
    </row>
    <row r="1300" ht="16" customHeight="1">
      <c r="A1300" t="s" s="2">
        <v>1741</v>
      </c>
      <c r="B1300" t="s" s="6">
        <v>1732</v>
      </c>
      <c r="C1300" t="s" s="6">
        <v>1742</v>
      </c>
      <c r="D1300" t="s" s="6">
        <v>1703</v>
      </c>
      <c r="E1300" t="s" s="6">
        <v>1743</v>
      </c>
      <c r="F1300" s="7">
        <v>800</v>
      </c>
      <c r="G1300" s="8">
        <v>32478.6324786325</v>
      </c>
      <c r="H1300" s="8">
        <v>38000</v>
      </c>
      <c r="I1300" s="9">
        <f>H1300*0.9354126</f>
        <v>35545.6788</v>
      </c>
      <c r="J1300" s="7">
        <f>I1300/F1300</f>
        <v>44.4320985</v>
      </c>
    </row>
    <row r="1301" ht="16" customHeight="1">
      <c r="A1301" t="s" s="2">
        <v>268</v>
      </c>
      <c r="B1301" t="s" s="6">
        <v>1732</v>
      </c>
      <c r="C1301" t="s" s="6">
        <v>1769</v>
      </c>
      <c r="D1301" t="s" s="6">
        <v>1770</v>
      </c>
      <c r="E1301" t="s" s="6">
        <v>1771</v>
      </c>
      <c r="F1301" s="7">
        <v>50</v>
      </c>
      <c r="G1301" s="8">
        <v>571.7948717948721</v>
      </c>
      <c r="H1301" s="8">
        <v>669</v>
      </c>
      <c r="I1301" s="9">
        <f>H1301*0.9354126</f>
        <v>625.7910294000001</v>
      </c>
      <c r="J1301" s="7">
        <f>I1301/F1301</f>
        <v>12.515820588</v>
      </c>
    </row>
    <row r="1302" ht="16" customHeight="1">
      <c r="A1302" t="s" s="2">
        <v>977</v>
      </c>
      <c r="B1302" t="s" s="6">
        <v>1732</v>
      </c>
      <c r="C1302" t="s" s="6">
        <v>978</v>
      </c>
      <c r="D1302" t="s" s="6">
        <v>1714</v>
      </c>
      <c r="E1302" t="s" s="6">
        <v>1715</v>
      </c>
      <c r="F1302" s="7">
        <v>100</v>
      </c>
      <c r="G1302" s="8">
        <v>2333.333333333330</v>
      </c>
      <c r="H1302" s="8">
        <v>2730</v>
      </c>
      <c r="I1302" s="9">
        <f>H1302*0.9354126</f>
        <v>2553.676398</v>
      </c>
      <c r="J1302" s="7">
        <f>I1302/F1302</f>
        <v>25.53676398</v>
      </c>
    </row>
    <row r="1303" ht="16" customHeight="1">
      <c r="A1303" t="s" s="2">
        <v>1727</v>
      </c>
      <c r="B1303" t="s" s="6">
        <v>1732</v>
      </c>
      <c r="C1303" t="s" s="6">
        <v>1728</v>
      </c>
      <c r="D1303" t="s" s="6">
        <v>174</v>
      </c>
      <c r="E1303" t="s" s="6">
        <v>775</v>
      </c>
      <c r="F1303" s="7">
        <v>36</v>
      </c>
      <c r="G1303" s="8">
        <v>588.615384615385</v>
      </c>
      <c r="H1303" s="8">
        <v>688.6799999999999</v>
      </c>
      <c r="I1303" s="9">
        <f>H1303*0.9354126</f>
        <v>644.199949368</v>
      </c>
      <c r="J1303" s="7">
        <f>I1303/F1303</f>
        <v>17.894443038</v>
      </c>
    </row>
    <row r="1304" ht="16" customHeight="1">
      <c r="A1304" t="s" s="2">
        <v>10</v>
      </c>
      <c r="B1304" t="s" s="6">
        <v>1732</v>
      </c>
      <c r="C1304" t="s" s="6">
        <v>1754</v>
      </c>
      <c r="D1304" t="s" s="6">
        <v>1755</v>
      </c>
      <c r="E1304" t="s" s="6">
        <v>1756</v>
      </c>
      <c r="F1304" s="7">
        <v>120</v>
      </c>
      <c r="G1304" s="8">
        <v>1658.461538461540</v>
      </c>
      <c r="H1304" s="8">
        <v>1940.4</v>
      </c>
      <c r="I1304" s="9">
        <f>H1304*0.9354126</f>
        <v>1815.07460904</v>
      </c>
      <c r="J1304" s="7">
        <f>I1304/F1304</f>
        <v>15.125621742</v>
      </c>
    </row>
    <row r="1305" ht="16" customHeight="1">
      <c r="A1305" t="s" s="2">
        <v>1354</v>
      </c>
      <c r="B1305" t="s" s="6">
        <v>1732</v>
      </c>
      <c r="C1305" t="s" s="6">
        <v>1700</v>
      </c>
      <c r="D1305" t="s" s="6">
        <v>1386</v>
      </c>
      <c r="E1305" t="s" s="6">
        <v>1701</v>
      </c>
      <c r="F1305" s="7">
        <v>600</v>
      </c>
      <c r="G1305" s="8">
        <v>15969.2307692308</v>
      </c>
      <c r="H1305" s="8">
        <v>18684</v>
      </c>
      <c r="I1305" s="9">
        <f>H1305*0.9354126</f>
        <v>17477.2490184</v>
      </c>
      <c r="J1305" s="7">
        <f>I1305/F1305</f>
        <v>29.128748364</v>
      </c>
    </row>
    <row r="1306" ht="16" customHeight="1">
      <c r="A1306" t="s" s="2">
        <v>874</v>
      </c>
      <c r="B1306" t="s" s="6">
        <v>1732</v>
      </c>
      <c r="C1306" t="s" s="6">
        <v>875</v>
      </c>
      <c r="D1306" t="s" s="6">
        <v>605</v>
      </c>
      <c r="E1306" t="s" s="6">
        <v>1736</v>
      </c>
      <c r="F1306" s="7">
        <v>300</v>
      </c>
      <c r="G1306" s="8">
        <v>8484.615384615379</v>
      </c>
      <c r="H1306" s="8">
        <v>9927</v>
      </c>
      <c r="I1306" s="9">
        <f>H1306*0.9354126</f>
        <v>9285.840880200001</v>
      </c>
      <c r="J1306" s="7">
        <f>I1306/F1306</f>
        <v>30.952802934</v>
      </c>
    </row>
    <row r="1307" ht="16" customHeight="1">
      <c r="A1307" t="s" s="2">
        <v>977</v>
      </c>
      <c r="B1307" t="s" s="6">
        <v>1732</v>
      </c>
      <c r="C1307" t="s" s="6">
        <v>978</v>
      </c>
      <c r="D1307" t="s" s="6">
        <v>1714</v>
      </c>
      <c r="E1307" t="s" s="6">
        <v>1715</v>
      </c>
      <c r="F1307" s="7">
        <v>50</v>
      </c>
      <c r="G1307" s="8">
        <v>1166.666666666670</v>
      </c>
      <c r="H1307" s="8">
        <v>1365</v>
      </c>
      <c r="I1307" s="9">
        <f>H1307*0.9354126</f>
        <v>1276.838199</v>
      </c>
      <c r="J1307" s="7">
        <f>I1307/F1307</f>
        <v>25.53676398</v>
      </c>
    </row>
    <row r="1308" ht="16" customHeight="1">
      <c r="A1308" t="s" s="2">
        <v>1710</v>
      </c>
      <c r="B1308" t="s" s="6">
        <v>1732</v>
      </c>
      <c r="C1308" t="s" s="6">
        <v>1711</v>
      </c>
      <c r="D1308" t="s" s="6">
        <v>1712</v>
      </c>
      <c r="E1308" t="s" s="6">
        <v>1713</v>
      </c>
      <c r="F1308" s="7">
        <v>480</v>
      </c>
      <c r="G1308" s="8">
        <v>14711.7948717949</v>
      </c>
      <c r="H1308" s="8">
        <v>17212.8</v>
      </c>
      <c r="I1308" s="9">
        <f>H1308*0.9354126</f>
        <v>16101.07000128</v>
      </c>
      <c r="J1308" s="7">
        <f>I1308/F1308</f>
        <v>33.543895836</v>
      </c>
    </row>
    <row r="1309" ht="16" customHeight="1">
      <c r="A1309" t="s" s="2">
        <v>1727</v>
      </c>
      <c r="B1309" t="s" s="6">
        <v>1732</v>
      </c>
      <c r="C1309" t="s" s="6">
        <v>1728</v>
      </c>
      <c r="D1309" t="s" s="6">
        <v>174</v>
      </c>
      <c r="E1309" t="s" s="6">
        <v>775</v>
      </c>
      <c r="F1309" s="7">
        <v>400</v>
      </c>
      <c r="G1309" s="8">
        <v>6540.170940170940</v>
      </c>
      <c r="H1309" s="8">
        <v>7652</v>
      </c>
      <c r="I1309" s="9">
        <f>H1309*0.9354126</f>
        <v>7157.777215200001</v>
      </c>
      <c r="J1309" s="7">
        <f>I1309/F1309</f>
        <v>17.894443038</v>
      </c>
    </row>
    <row r="1310" ht="16" customHeight="1">
      <c r="A1310" t="s" s="2">
        <v>1737</v>
      </c>
      <c r="B1310" t="s" s="6">
        <v>1732</v>
      </c>
      <c r="C1310" t="s" s="6">
        <v>1738</v>
      </c>
      <c r="D1310" t="s" s="6">
        <v>1739</v>
      </c>
      <c r="E1310" t="s" s="6">
        <v>1740</v>
      </c>
      <c r="F1310" s="7">
        <v>150</v>
      </c>
      <c r="G1310" s="8">
        <v>3076.923076923080</v>
      </c>
      <c r="H1310" s="8">
        <v>3600</v>
      </c>
      <c r="I1310" s="9">
        <f>H1310*0.9354126</f>
        <v>3367.48536</v>
      </c>
      <c r="J1310" s="7">
        <f>I1310/F1310</f>
        <v>22.4499024</v>
      </c>
    </row>
    <row r="1311" ht="16" customHeight="1">
      <c r="A1311" t="s" s="2">
        <v>977</v>
      </c>
      <c r="B1311" t="s" s="6">
        <v>1732</v>
      </c>
      <c r="C1311" t="s" s="6">
        <v>978</v>
      </c>
      <c r="D1311" t="s" s="6">
        <v>1714</v>
      </c>
      <c r="E1311" t="s" s="6">
        <v>1715</v>
      </c>
      <c r="F1311" s="7">
        <v>100</v>
      </c>
      <c r="G1311" s="8">
        <v>2333.333333333330</v>
      </c>
      <c r="H1311" s="8">
        <v>2730</v>
      </c>
      <c r="I1311" s="9">
        <f>H1311*0.9354126</f>
        <v>2553.676398</v>
      </c>
      <c r="J1311" s="7">
        <f>I1311/F1311</f>
        <v>25.53676398</v>
      </c>
    </row>
    <row r="1312" ht="16" customHeight="1">
      <c r="A1312" t="s" s="2">
        <v>289</v>
      </c>
      <c r="B1312" t="s" s="6">
        <v>1732</v>
      </c>
      <c r="C1312" t="s" s="6">
        <v>290</v>
      </c>
      <c r="D1312" t="s" s="6">
        <v>1716</v>
      </c>
      <c r="E1312" t="s" s="6">
        <v>1717</v>
      </c>
      <c r="F1312" s="7">
        <v>180</v>
      </c>
      <c r="G1312" s="8">
        <v>2873.846153846150</v>
      </c>
      <c r="H1312" s="8">
        <v>3362.4</v>
      </c>
      <c r="I1312" s="9">
        <f>H1312*0.9354126</f>
        <v>3145.23132624</v>
      </c>
      <c r="J1312" s="7">
        <f>I1312/F1312</f>
        <v>17.473507368</v>
      </c>
    </row>
    <row r="1313" ht="16" customHeight="1">
      <c r="A1313" t="s" s="2">
        <v>1705</v>
      </c>
      <c r="B1313" t="s" s="6">
        <v>1732</v>
      </c>
      <c r="C1313" t="s" s="6">
        <v>1706</v>
      </c>
      <c r="D1313" t="s" s="6">
        <v>479</v>
      </c>
      <c r="E1313" t="s" s="6">
        <v>927</v>
      </c>
      <c r="F1313" s="7">
        <v>120</v>
      </c>
      <c r="G1313" s="8">
        <v>1962.051282051280</v>
      </c>
      <c r="H1313" s="8">
        <v>2295.6</v>
      </c>
      <c r="I1313" s="9">
        <f>H1313*0.9354126</f>
        <v>2147.33316456</v>
      </c>
      <c r="J1313" s="7">
        <f>I1313/F1313</f>
        <v>17.894443038</v>
      </c>
    </row>
    <row r="1314" ht="16" customHeight="1">
      <c r="A1314" t="s" s="2">
        <v>874</v>
      </c>
      <c r="B1314" t="s" s="6">
        <v>1732</v>
      </c>
      <c r="C1314" t="s" s="6">
        <v>875</v>
      </c>
      <c r="D1314" t="s" s="6">
        <v>605</v>
      </c>
      <c r="E1314" t="s" s="6">
        <v>1736</v>
      </c>
      <c r="F1314" s="7">
        <v>200</v>
      </c>
      <c r="G1314" s="8">
        <v>5656.410256410260</v>
      </c>
      <c r="H1314" s="8">
        <v>6618</v>
      </c>
      <c r="I1314" s="9">
        <f>H1314*0.9354126</f>
        <v>6190.5605868</v>
      </c>
      <c r="J1314" s="7">
        <f>I1314/F1314</f>
        <v>30.952802934</v>
      </c>
    </row>
    <row r="1315" ht="16" customHeight="1">
      <c r="A1315" t="s" s="2">
        <v>1354</v>
      </c>
      <c r="B1315" t="s" s="6">
        <v>1732</v>
      </c>
      <c r="C1315" t="s" s="6">
        <v>1700</v>
      </c>
      <c r="D1315" t="s" s="6">
        <v>1386</v>
      </c>
      <c r="E1315" t="s" s="6">
        <v>1701</v>
      </c>
      <c r="F1315" s="7">
        <v>120</v>
      </c>
      <c r="G1315" s="8">
        <v>3193.846153846150</v>
      </c>
      <c r="H1315" s="8">
        <v>3736.8</v>
      </c>
      <c r="I1315" s="9">
        <f>H1315*0.9354126</f>
        <v>3495.449803680001</v>
      </c>
      <c r="J1315" s="7">
        <f>I1315/F1315</f>
        <v>29.128748364</v>
      </c>
    </row>
    <row r="1316" ht="16" customHeight="1">
      <c r="A1316" t="s" s="2">
        <v>1741</v>
      </c>
      <c r="B1316" t="s" s="6">
        <v>1732</v>
      </c>
      <c r="C1316" t="s" s="6">
        <v>1742</v>
      </c>
      <c r="D1316" t="s" s="6">
        <v>1703</v>
      </c>
      <c r="E1316" t="s" s="6">
        <v>1743</v>
      </c>
      <c r="F1316" s="7">
        <v>600</v>
      </c>
      <c r="G1316" s="8">
        <v>24358.9743589744</v>
      </c>
      <c r="H1316" s="8">
        <v>28500</v>
      </c>
      <c r="I1316" s="9">
        <f>H1316*0.9354126</f>
        <v>26659.2591</v>
      </c>
      <c r="J1316" s="7">
        <f>I1316/F1316</f>
        <v>44.4320985</v>
      </c>
    </row>
    <row r="1317" ht="16" customHeight="1">
      <c r="A1317" t="s" s="2">
        <v>10</v>
      </c>
      <c r="B1317" t="s" s="6">
        <v>1732</v>
      </c>
      <c r="C1317" t="s" s="6">
        <v>543</v>
      </c>
      <c r="D1317" t="s" s="6">
        <v>1729</v>
      </c>
      <c r="E1317" t="s" s="6">
        <v>521</v>
      </c>
      <c r="F1317" s="7">
        <v>100</v>
      </c>
      <c r="G1317" s="8">
        <v>732.478632478633</v>
      </c>
      <c r="H1317" s="8">
        <v>857</v>
      </c>
      <c r="I1317" s="9">
        <f>H1317*0.9354126</f>
        <v>801.6485982</v>
      </c>
      <c r="J1317" s="7">
        <f>I1317/F1317</f>
        <v>8.016485982000001</v>
      </c>
    </row>
    <row r="1318" ht="16" customHeight="1">
      <c r="A1318" t="s" s="2">
        <v>1354</v>
      </c>
      <c r="B1318" t="s" s="6">
        <v>1732</v>
      </c>
      <c r="C1318" t="s" s="6">
        <v>1700</v>
      </c>
      <c r="D1318" t="s" s="6">
        <v>1386</v>
      </c>
      <c r="E1318" t="s" s="6">
        <v>1701</v>
      </c>
      <c r="F1318" s="7">
        <v>120</v>
      </c>
      <c r="G1318" s="8">
        <v>3193.846153846150</v>
      </c>
      <c r="H1318" s="8">
        <v>3736.8</v>
      </c>
      <c r="I1318" s="9">
        <f>H1318*0.9354126</f>
        <v>3495.449803680001</v>
      </c>
      <c r="J1318" s="7">
        <f>I1318/F1318</f>
        <v>29.128748364</v>
      </c>
    </row>
    <row r="1319" ht="16" customHeight="1">
      <c r="A1319" t="s" s="2">
        <v>1746</v>
      </c>
      <c r="B1319" t="s" s="6">
        <v>1732</v>
      </c>
      <c r="C1319" t="s" s="6">
        <v>1747</v>
      </c>
      <c r="D1319" t="s" s="6">
        <v>302</v>
      </c>
      <c r="E1319" t="s" s="6">
        <v>66</v>
      </c>
      <c r="F1319" s="7">
        <v>100</v>
      </c>
      <c r="G1319" s="8">
        <v>1452.991452991450</v>
      </c>
      <c r="H1319" s="8">
        <v>1700</v>
      </c>
      <c r="I1319" s="9">
        <f>H1319*0.9354126</f>
        <v>1590.20142</v>
      </c>
      <c r="J1319" s="7">
        <f>I1319/F1319</f>
        <v>15.9020142</v>
      </c>
    </row>
    <row r="1320" ht="16" customHeight="1">
      <c r="A1320" t="s" s="2">
        <v>10</v>
      </c>
      <c r="B1320" t="s" s="6">
        <v>1732</v>
      </c>
      <c r="C1320" t="s" s="6">
        <v>543</v>
      </c>
      <c r="D1320" t="s" s="6">
        <v>1729</v>
      </c>
      <c r="E1320" t="s" s="6">
        <v>521</v>
      </c>
      <c r="F1320" s="7">
        <v>100</v>
      </c>
      <c r="G1320" s="8">
        <v>732.478632478633</v>
      </c>
      <c r="H1320" s="8">
        <v>857</v>
      </c>
      <c r="I1320" s="9">
        <f>H1320*0.9354126</f>
        <v>801.6485982</v>
      </c>
      <c r="J1320" s="7">
        <f>I1320/F1320</f>
        <v>8.016485982000001</v>
      </c>
    </row>
    <row r="1321" ht="16" customHeight="1">
      <c r="A1321" t="s" s="2">
        <v>1727</v>
      </c>
      <c r="B1321" t="s" s="6">
        <v>1732</v>
      </c>
      <c r="C1321" t="s" s="6">
        <v>1728</v>
      </c>
      <c r="D1321" t="s" s="6">
        <v>174</v>
      </c>
      <c r="E1321" t="s" s="6">
        <v>775</v>
      </c>
      <c r="F1321" s="7">
        <v>800</v>
      </c>
      <c r="G1321" s="8">
        <v>13080.3418803419</v>
      </c>
      <c r="H1321" s="8">
        <v>15304</v>
      </c>
      <c r="I1321" s="9">
        <f>H1321*0.9354126</f>
        <v>14315.5544304</v>
      </c>
      <c r="J1321" s="7">
        <f>I1321/F1321</f>
        <v>17.894443038</v>
      </c>
    </row>
    <row r="1322" ht="16" customHeight="1">
      <c r="A1322" t="s" s="2">
        <v>76</v>
      </c>
      <c r="B1322" t="s" s="6">
        <v>1732</v>
      </c>
      <c r="C1322" t="s" s="6">
        <v>78</v>
      </c>
      <c r="D1322" t="s" s="6">
        <v>79</v>
      </c>
      <c r="E1322" t="s" s="6">
        <v>1767</v>
      </c>
      <c r="F1322" s="7">
        <v>40</v>
      </c>
      <c r="G1322" s="8">
        <v>446.495726495727</v>
      </c>
      <c r="H1322" s="8">
        <v>522.4</v>
      </c>
      <c r="I1322" s="9">
        <f>H1322*0.9354126</f>
        <v>488.65954224</v>
      </c>
      <c r="J1322" s="7">
        <f>I1322/F1322</f>
        <v>12.216488556</v>
      </c>
    </row>
    <row r="1323" ht="16" customHeight="1">
      <c r="A1323" t="s" s="2">
        <v>10</v>
      </c>
      <c r="B1323" t="s" s="6">
        <v>1732</v>
      </c>
      <c r="C1323" t="s" s="6">
        <v>327</v>
      </c>
      <c r="D1323" t="s" s="6">
        <v>1768</v>
      </c>
      <c r="E1323" t="s" s="6">
        <v>895</v>
      </c>
      <c r="F1323" s="7">
        <v>200</v>
      </c>
      <c r="G1323" s="8">
        <v>3764.102564102560</v>
      </c>
      <c r="H1323" s="8">
        <v>4404</v>
      </c>
      <c r="I1323" s="9">
        <f>H1323*0.9354126</f>
        <v>4119.557090400001</v>
      </c>
      <c r="J1323" s="7">
        <f>I1323/F1323</f>
        <v>20.597785452</v>
      </c>
    </row>
    <row r="1324" ht="16" customHeight="1">
      <c r="A1324" t="s" s="2">
        <v>1641</v>
      </c>
      <c r="B1324" t="s" s="6">
        <v>1732</v>
      </c>
      <c r="C1324" t="s" s="6">
        <v>1702</v>
      </c>
      <c r="D1324" t="s" s="6">
        <v>1703</v>
      </c>
      <c r="E1324" t="s" s="6">
        <v>1704</v>
      </c>
      <c r="F1324" s="7">
        <v>300</v>
      </c>
      <c r="G1324" s="8">
        <v>2535.897435897440</v>
      </c>
      <c r="H1324" s="8">
        <v>2967</v>
      </c>
      <c r="I1324" s="9">
        <f>H1324*0.9354126</f>
        <v>2775.3691842</v>
      </c>
      <c r="J1324" s="7">
        <f>I1324/F1324</f>
        <v>9.251230614000001</v>
      </c>
    </row>
    <row r="1325" ht="16" customHeight="1">
      <c r="A1325" t="s" s="2">
        <v>10</v>
      </c>
      <c r="B1325" t="s" s="6">
        <v>1732</v>
      </c>
      <c r="C1325" t="s" s="6">
        <v>1754</v>
      </c>
      <c r="D1325" t="s" s="6">
        <v>1755</v>
      </c>
      <c r="E1325" t="s" s="6">
        <v>1756</v>
      </c>
      <c r="F1325" s="7">
        <v>293</v>
      </c>
      <c r="G1325" s="8">
        <v>4049.410256410260</v>
      </c>
      <c r="H1325" s="8">
        <v>4737.81</v>
      </c>
      <c r="I1325" s="9">
        <f>H1325*0.9354126</f>
        <v>4431.807170406</v>
      </c>
      <c r="J1325" s="7">
        <f>I1325/F1325</f>
        <v>15.125621742</v>
      </c>
    </row>
    <row r="1326" ht="16" customHeight="1">
      <c r="A1326" t="s" s="2">
        <v>1744</v>
      </c>
      <c r="B1326" t="s" s="6">
        <v>1732</v>
      </c>
      <c r="C1326" t="s" s="6">
        <v>1745</v>
      </c>
      <c r="D1326" t="s" s="6">
        <v>302</v>
      </c>
      <c r="E1326" t="s" s="6">
        <v>253</v>
      </c>
      <c r="F1326" s="7">
        <v>240</v>
      </c>
      <c r="G1326" s="8">
        <v>4724.102564102560</v>
      </c>
      <c r="H1326" s="8">
        <v>5527.2</v>
      </c>
      <c r="I1326" s="9">
        <f>H1326*0.9354126</f>
        <v>5170.21252272</v>
      </c>
      <c r="J1326" s="7">
        <f>I1326/F1326</f>
        <v>21.542552178</v>
      </c>
    </row>
    <row r="1327" ht="16" customHeight="1">
      <c r="A1327" t="s" s="2">
        <v>1496</v>
      </c>
      <c r="B1327" t="s" s="6">
        <v>1732</v>
      </c>
      <c r="C1327" t="s" s="6">
        <v>1612</v>
      </c>
      <c r="D1327" t="s" s="6">
        <v>1613</v>
      </c>
      <c r="E1327" t="s" s="6">
        <v>1614</v>
      </c>
      <c r="F1327" s="7">
        <v>150</v>
      </c>
      <c r="G1327" s="8">
        <v>2930.769230769230</v>
      </c>
      <c r="H1327" s="8">
        <v>3429</v>
      </c>
      <c r="I1327" s="9">
        <f>H1327*0.9354126</f>
        <v>3207.5298054</v>
      </c>
      <c r="J1327" s="7">
        <f>I1327/F1327</f>
        <v>21.383532036</v>
      </c>
    </row>
    <row r="1328" ht="16" customHeight="1">
      <c r="A1328" t="s" s="2">
        <v>1737</v>
      </c>
      <c r="B1328" t="s" s="6">
        <v>1732</v>
      </c>
      <c r="C1328" t="s" s="6">
        <v>1738</v>
      </c>
      <c r="D1328" t="s" s="6">
        <v>1739</v>
      </c>
      <c r="E1328" t="s" s="6">
        <v>1740</v>
      </c>
      <c r="F1328" s="7">
        <v>150</v>
      </c>
      <c r="G1328" s="8">
        <v>3076.923076923080</v>
      </c>
      <c r="H1328" s="8">
        <v>3600</v>
      </c>
      <c r="I1328" s="9">
        <f>H1328*0.9354126</f>
        <v>3367.48536</v>
      </c>
      <c r="J1328" s="7">
        <f>I1328/F1328</f>
        <v>22.4499024</v>
      </c>
    </row>
    <row r="1329" ht="16" customHeight="1">
      <c r="A1329" t="s" s="2">
        <v>1741</v>
      </c>
      <c r="B1329" t="s" s="6">
        <v>1732</v>
      </c>
      <c r="C1329" t="s" s="6">
        <v>1742</v>
      </c>
      <c r="D1329" t="s" s="6">
        <v>1703</v>
      </c>
      <c r="E1329" t="s" s="6">
        <v>1743</v>
      </c>
      <c r="F1329" s="7">
        <v>200</v>
      </c>
      <c r="G1329" s="8">
        <v>8119.658119658120</v>
      </c>
      <c r="H1329" s="8">
        <v>9500</v>
      </c>
      <c r="I1329" s="9">
        <f>H1329*0.9354126</f>
        <v>8886.4197</v>
      </c>
      <c r="J1329" s="7">
        <f>I1329/F1329</f>
        <v>44.4320985</v>
      </c>
    </row>
    <row r="1330" ht="16" customHeight="1">
      <c r="A1330" t="s" s="2">
        <v>1741</v>
      </c>
      <c r="B1330" t="s" s="6">
        <v>1732</v>
      </c>
      <c r="C1330" t="s" s="6">
        <v>1742</v>
      </c>
      <c r="D1330" t="s" s="6">
        <v>1703</v>
      </c>
      <c r="E1330" t="s" s="6">
        <v>1743</v>
      </c>
      <c r="F1330" s="7">
        <v>400</v>
      </c>
      <c r="G1330" s="8">
        <v>16239.3162393162</v>
      </c>
      <c r="H1330" s="8">
        <v>19000</v>
      </c>
      <c r="I1330" s="9">
        <f>H1330*0.9354126</f>
        <v>17772.8394</v>
      </c>
      <c r="J1330" s="7">
        <f>I1330/F1330</f>
        <v>44.4320985</v>
      </c>
    </row>
    <row r="1331" ht="16" customHeight="1">
      <c r="A1331" t="s" s="2">
        <v>1705</v>
      </c>
      <c r="B1331" t="s" s="6">
        <v>1732</v>
      </c>
      <c r="C1331" t="s" s="6">
        <v>1706</v>
      </c>
      <c r="D1331" t="s" s="6">
        <v>479</v>
      </c>
      <c r="E1331" t="s" s="6">
        <v>927</v>
      </c>
      <c r="F1331" s="7">
        <v>120</v>
      </c>
      <c r="G1331" s="8">
        <v>1962.051282051280</v>
      </c>
      <c r="H1331" s="8">
        <v>2295.6</v>
      </c>
      <c r="I1331" s="9">
        <f>H1331*0.9354126</f>
        <v>2147.33316456</v>
      </c>
      <c r="J1331" s="7">
        <f>I1331/F1331</f>
        <v>17.894443038</v>
      </c>
    </row>
    <row r="1332" ht="16" customHeight="1">
      <c r="A1332" t="s" s="2">
        <v>289</v>
      </c>
      <c r="B1332" t="s" s="6">
        <v>1732</v>
      </c>
      <c r="C1332" t="s" s="6">
        <v>290</v>
      </c>
      <c r="D1332" t="s" s="6">
        <v>1716</v>
      </c>
      <c r="E1332" t="s" s="6">
        <v>1717</v>
      </c>
      <c r="F1332" s="7">
        <v>100</v>
      </c>
      <c r="G1332" s="8">
        <v>1596.5811965812</v>
      </c>
      <c r="H1332" s="8">
        <v>1868</v>
      </c>
      <c r="I1332" s="9">
        <f>H1332*0.9354126</f>
        <v>1747.3507368</v>
      </c>
      <c r="J1332" s="7">
        <f>I1332/F1332</f>
        <v>17.473507368</v>
      </c>
    </row>
    <row r="1333" ht="16" customHeight="1">
      <c r="A1333" t="s" s="2">
        <v>879</v>
      </c>
      <c r="B1333" t="s" s="6">
        <v>1732</v>
      </c>
      <c r="C1333" t="s" s="6">
        <v>1363</v>
      </c>
      <c r="D1333" t="s" s="6">
        <v>1766</v>
      </c>
      <c r="E1333" t="s" s="6">
        <v>952</v>
      </c>
      <c r="F1333" s="7">
        <v>2700</v>
      </c>
      <c r="G1333" s="8">
        <v>9992.307692307690</v>
      </c>
      <c r="H1333" s="8">
        <v>11691</v>
      </c>
      <c r="I1333" s="9">
        <f>H1333*0.9354126</f>
        <v>10935.9087066</v>
      </c>
      <c r="J1333" s="7">
        <f>I1333/F1333</f>
        <v>4.050336558000001</v>
      </c>
    </row>
    <row r="1334" ht="16" customHeight="1">
      <c r="A1334" t="s" s="2">
        <v>1748</v>
      </c>
      <c r="B1334" t="s" s="6">
        <v>1732</v>
      </c>
      <c r="C1334" t="s" s="6">
        <v>1749</v>
      </c>
      <c r="D1334" t="s" s="6">
        <v>302</v>
      </c>
      <c r="E1334" t="s" s="6">
        <v>1750</v>
      </c>
      <c r="F1334" s="7">
        <v>100</v>
      </c>
      <c r="G1334" s="8">
        <v>2350.427350427350</v>
      </c>
      <c r="H1334" s="8">
        <v>2750</v>
      </c>
      <c r="I1334" s="9">
        <f>H1334*0.9354126</f>
        <v>2572.38465</v>
      </c>
      <c r="J1334" s="7">
        <f>I1334/F1334</f>
        <v>25.7238465</v>
      </c>
    </row>
    <row r="1335" ht="16" customHeight="1">
      <c r="A1335" t="s" s="2">
        <v>1762</v>
      </c>
      <c r="B1335" t="s" s="6">
        <v>1732</v>
      </c>
      <c r="C1335" t="s" s="6">
        <v>1763</v>
      </c>
      <c r="D1335" t="s" s="6">
        <v>1764</v>
      </c>
      <c r="E1335" t="s" s="6">
        <v>1765</v>
      </c>
      <c r="F1335" s="7">
        <v>100</v>
      </c>
      <c r="G1335" s="8">
        <v>734.188034188034</v>
      </c>
      <c r="H1335" s="8">
        <v>859</v>
      </c>
      <c r="I1335" s="9">
        <f>H1335*0.9354126</f>
        <v>803.5194234000001</v>
      </c>
      <c r="J1335" s="7">
        <f>I1335/F1335</f>
        <v>8.035194234</v>
      </c>
    </row>
    <row r="1336" ht="16" customHeight="1">
      <c r="A1336" t="s" s="2">
        <v>879</v>
      </c>
      <c r="B1336" t="s" s="6">
        <v>1732</v>
      </c>
      <c r="C1336" t="s" s="6">
        <v>1363</v>
      </c>
      <c r="D1336" t="s" s="6">
        <v>1766</v>
      </c>
      <c r="E1336" t="s" s="6">
        <v>952</v>
      </c>
      <c r="F1336" s="7">
        <v>3600</v>
      </c>
      <c r="G1336" s="8">
        <v>13323.0769230769</v>
      </c>
      <c r="H1336" s="8">
        <v>15588</v>
      </c>
      <c r="I1336" s="9">
        <f>H1336*0.9354126</f>
        <v>14581.2116088</v>
      </c>
      <c r="J1336" s="7">
        <f>I1336/F1336</f>
        <v>4.050336558</v>
      </c>
    </row>
    <row r="1337" ht="16" customHeight="1">
      <c r="A1337" t="s" s="2">
        <v>10</v>
      </c>
      <c r="B1337" t="s" s="6">
        <v>1732</v>
      </c>
      <c r="C1337" t="s" s="6">
        <v>1754</v>
      </c>
      <c r="D1337" t="s" s="6">
        <v>1755</v>
      </c>
      <c r="E1337" t="s" s="6">
        <v>1756</v>
      </c>
      <c r="F1337" s="7">
        <v>300</v>
      </c>
      <c r="G1337" s="8">
        <v>4146.153846153850</v>
      </c>
      <c r="H1337" s="8">
        <v>4851</v>
      </c>
      <c r="I1337" s="9">
        <f>H1337*0.9354126</f>
        <v>4537.6865226</v>
      </c>
      <c r="J1337" s="7">
        <f>I1337/F1337</f>
        <v>15.125621742</v>
      </c>
    </row>
    <row r="1338" ht="16" customHeight="1">
      <c r="A1338" t="s" s="2">
        <v>1744</v>
      </c>
      <c r="B1338" t="s" s="6">
        <v>1732</v>
      </c>
      <c r="C1338" t="s" s="6">
        <v>1745</v>
      </c>
      <c r="D1338" t="s" s="6">
        <v>302</v>
      </c>
      <c r="E1338" t="s" s="6">
        <v>253</v>
      </c>
      <c r="F1338" s="7">
        <v>240</v>
      </c>
      <c r="G1338" s="8">
        <v>4724.102564102560</v>
      </c>
      <c r="H1338" s="8">
        <v>5527.2</v>
      </c>
      <c r="I1338" s="9">
        <f>H1338*0.9354126</f>
        <v>5170.21252272</v>
      </c>
      <c r="J1338" s="7">
        <f>I1338/F1338</f>
        <v>21.542552178</v>
      </c>
    </row>
    <row r="1339" ht="16" customHeight="1">
      <c r="A1339" t="s" s="2">
        <v>1737</v>
      </c>
      <c r="B1339" t="s" s="6">
        <v>1732</v>
      </c>
      <c r="C1339" t="s" s="6">
        <v>1738</v>
      </c>
      <c r="D1339" t="s" s="6">
        <v>1739</v>
      </c>
      <c r="E1339" t="s" s="6">
        <v>1740</v>
      </c>
      <c r="F1339" s="7">
        <v>150</v>
      </c>
      <c r="G1339" s="8">
        <v>3076.923076923080</v>
      </c>
      <c r="H1339" s="8">
        <v>3600</v>
      </c>
      <c r="I1339" s="9">
        <f>H1339*0.9354126</f>
        <v>3367.48536</v>
      </c>
      <c r="J1339" s="7">
        <f>I1339/F1339</f>
        <v>22.4499024</v>
      </c>
    </row>
    <row r="1340" ht="16" customHeight="1">
      <c r="A1340" t="s" s="2">
        <v>1741</v>
      </c>
      <c r="B1340" t="s" s="6">
        <v>1732</v>
      </c>
      <c r="C1340" t="s" s="6">
        <v>1742</v>
      </c>
      <c r="D1340" t="s" s="6">
        <v>1703</v>
      </c>
      <c r="E1340" t="s" s="6">
        <v>1743</v>
      </c>
      <c r="F1340" s="7">
        <v>1200</v>
      </c>
      <c r="G1340" s="8">
        <v>48717.9487179487</v>
      </c>
      <c r="H1340" s="8">
        <v>57000</v>
      </c>
      <c r="I1340" s="9">
        <f>H1340*0.9354126</f>
        <v>53318.5182</v>
      </c>
      <c r="J1340" s="7">
        <f>I1340/F1340</f>
        <v>44.4320985</v>
      </c>
    </row>
    <row r="1341" ht="16" customHeight="1">
      <c r="A1341" t="s" s="2">
        <v>1705</v>
      </c>
      <c r="B1341" t="s" s="6">
        <v>1732</v>
      </c>
      <c r="C1341" t="s" s="6">
        <v>1706</v>
      </c>
      <c r="D1341" t="s" s="6">
        <v>479</v>
      </c>
      <c r="E1341" t="s" s="6">
        <v>927</v>
      </c>
      <c r="F1341" s="7">
        <v>120</v>
      </c>
      <c r="G1341" s="8">
        <v>1962.051282051280</v>
      </c>
      <c r="H1341" s="8">
        <v>2295.6</v>
      </c>
      <c r="I1341" s="9">
        <f>H1341*0.9354126</f>
        <v>2147.33316456</v>
      </c>
      <c r="J1341" s="7">
        <f>I1341/F1341</f>
        <v>17.894443038</v>
      </c>
    </row>
    <row r="1342" ht="16" customHeight="1">
      <c r="A1342" t="s" s="2">
        <v>10</v>
      </c>
      <c r="B1342" t="s" s="6">
        <v>1732</v>
      </c>
      <c r="C1342" t="s" s="6">
        <v>543</v>
      </c>
      <c r="D1342" t="s" s="6">
        <v>1729</v>
      </c>
      <c r="E1342" t="s" s="6">
        <v>521</v>
      </c>
      <c r="F1342" s="7">
        <v>100</v>
      </c>
      <c r="G1342" s="8">
        <v>732.478632478633</v>
      </c>
      <c r="H1342" s="8">
        <v>857</v>
      </c>
      <c r="I1342" s="9">
        <f>H1342*0.9354126</f>
        <v>801.6485982</v>
      </c>
      <c r="J1342" s="7">
        <f>I1342/F1342</f>
        <v>8.016485982000001</v>
      </c>
    </row>
    <row r="1343" ht="16" customHeight="1">
      <c r="A1343" t="s" s="2">
        <v>1727</v>
      </c>
      <c r="B1343" t="s" s="6">
        <v>1732</v>
      </c>
      <c r="C1343" t="s" s="6">
        <v>1728</v>
      </c>
      <c r="D1343" t="s" s="6">
        <v>174</v>
      </c>
      <c r="E1343" t="s" s="6">
        <v>775</v>
      </c>
      <c r="F1343" s="7">
        <v>800</v>
      </c>
      <c r="G1343" s="8">
        <v>13080.3418803419</v>
      </c>
      <c r="H1343" s="8">
        <v>15304</v>
      </c>
      <c r="I1343" s="9">
        <f>H1343*0.9354126</f>
        <v>14315.5544304</v>
      </c>
      <c r="J1343" s="7">
        <f>I1343/F1343</f>
        <v>17.894443038</v>
      </c>
    </row>
    <row r="1344" ht="16" customHeight="1">
      <c r="A1344" t="s" s="2">
        <v>15</v>
      </c>
      <c r="B1344" t="s" s="6">
        <v>1732</v>
      </c>
      <c r="C1344" t="s" s="6">
        <v>1751</v>
      </c>
      <c r="D1344" t="s" s="6">
        <v>1752</v>
      </c>
      <c r="E1344" t="s" s="6">
        <v>1753</v>
      </c>
      <c r="F1344" s="7">
        <v>200</v>
      </c>
      <c r="G1344" s="8">
        <v>4647.863247863250</v>
      </c>
      <c r="H1344" s="8">
        <v>5438</v>
      </c>
      <c r="I1344" s="9">
        <f>H1344*0.9354126</f>
        <v>5086.7737188</v>
      </c>
      <c r="J1344" s="7">
        <f>I1344/F1344</f>
        <v>25.433868594</v>
      </c>
    </row>
    <row r="1345" ht="16" customHeight="1">
      <c r="A1345" t="s" s="2">
        <v>76</v>
      </c>
      <c r="B1345" t="s" s="6">
        <v>1732</v>
      </c>
      <c r="C1345" t="s" s="6">
        <v>957</v>
      </c>
      <c r="D1345" t="s" s="6">
        <v>1759</v>
      </c>
      <c r="E1345" t="s" s="6">
        <v>1760</v>
      </c>
      <c r="F1345" s="7">
        <v>160</v>
      </c>
      <c r="G1345" s="8">
        <v>9792.820512820510</v>
      </c>
      <c r="H1345" s="8">
        <v>11457.6</v>
      </c>
      <c r="I1345" s="9">
        <f>H1345*0.9354126</f>
        <v>10717.58340576</v>
      </c>
      <c r="J1345" s="7">
        <f>I1345/F1345</f>
        <v>66.98489628600001</v>
      </c>
    </row>
    <row r="1346" ht="16" customHeight="1">
      <c r="A1346" t="s" s="2">
        <v>977</v>
      </c>
      <c r="B1346" t="s" s="6">
        <v>1732</v>
      </c>
      <c r="C1346" t="s" s="6">
        <v>978</v>
      </c>
      <c r="D1346" t="s" s="6">
        <v>1714</v>
      </c>
      <c r="E1346" t="s" s="6">
        <v>1715</v>
      </c>
      <c r="F1346" s="7">
        <v>50</v>
      </c>
      <c r="G1346" s="8">
        <v>1166.666666666670</v>
      </c>
      <c r="H1346" s="8">
        <v>1365</v>
      </c>
      <c r="I1346" s="9">
        <f>H1346*0.9354126</f>
        <v>1276.838199</v>
      </c>
      <c r="J1346" s="7">
        <f>I1346/F1346</f>
        <v>25.53676398</v>
      </c>
    </row>
    <row r="1347" ht="16" customHeight="1">
      <c r="A1347" t="s" s="2">
        <v>1710</v>
      </c>
      <c r="B1347" t="s" s="6">
        <v>1732</v>
      </c>
      <c r="C1347" t="s" s="6">
        <v>1711</v>
      </c>
      <c r="D1347" t="s" s="6">
        <v>1712</v>
      </c>
      <c r="E1347" t="s" s="6">
        <v>1713</v>
      </c>
      <c r="F1347" s="7">
        <v>120</v>
      </c>
      <c r="G1347" s="8">
        <v>3677.948717948720</v>
      </c>
      <c r="H1347" s="8">
        <v>4303.2</v>
      </c>
      <c r="I1347" s="9">
        <f>H1347*0.9354126</f>
        <v>4025.26750032</v>
      </c>
      <c r="J1347" s="7">
        <f>I1347/F1347</f>
        <v>33.543895836</v>
      </c>
    </row>
    <row r="1348" ht="16" customHeight="1">
      <c r="A1348" t="s" s="2">
        <v>1354</v>
      </c>
      <c r="B1348" t="s" s="6">
        <v>1732</v>
      </c>
      <c r="C1348" t="s" s="6">
        <v>1700</v>
      </c>
      <c r="D1348" t="s" s="6">
        <v>1386</v>
      </c>
      <c r="E1348" t="s" s="6">
        <v>1701</v>
      </c>
      <c r="F1348" s="7">
        <v>240</v>
      </c>
      <c r="G1348" s="8">
        <v>6387.692307692310</v>
      </c>
      <c r="H1348" s="8">
        <v>7473.6</v>
      </c>
      <c r="I1348" s="9">
        <f>H1348*0.9354126</f>
        <v>6990.899607360001</v>
      </c>
      <c r="J1348" s="7">
        <f>I1348/F1348</f>
        <v>29.128748364</v>
      </c>
    </row>
    <row r="1349" ht="16" customHeight="1">
      <c r="A1349" t="s" s="2">
        <v>1354</v>
      </c>
      <c r="B1349" t="s" s="6">
        <v>1732</v>
      </c>
      <c r="C1349" t="s" s="6">
        <v>1700</v>
      </c>
      <c r="D1349" t="s" s="6">
        <v>1386</v>
      </c>
      <c r="E1349" t="s" s="6">
        <v>1701</v>
      </c>
      <c r="F1349" s="7">
        <v>180</v>
      </c>
      <c r="G1349" s="8">
        <v>4790.769230769230</v>
      </c>
      <c r="H1349" s="8">
        <v>5605.2</v>
      </c>
      <c r="I1349" s="9">
        <f>H1349*0.9354126</f>
        <v>5243.17470552</v>
      </c>
      <c r="J1349" s="7">
        <f>I1349/F1349</f>
        <v>29.128748364</v>
      </c>
    </row>
    <row r="1350" ht="16" customHeight="1">
      <c r="A1350" t="s" s="2">
        <v>15</v>
      </c>
      <c r="B1350" t="s" s="6">
        <v>1732</v>
      </c>
      <c r="C1350" t="s" s="6">
        <v>1365</v>
      </c>
      <c r="D1350" t="s" s="6">
        <v>1761</v>
      </c>
      <c r="E1350" t="s" s="6">
        <v>1367</v>
      </c>
      <c r="F1350" s="7">
        <v>10</v>
      </c>
      <c r="G1350" s="8">
        <v>569.2307692307691</v>
      </c>
      <c r="H1350" s="8">
        <v>666</v>
      </c>
      <c r="I1350" s="9">
        <f>H1350*0.9354126</f>
        <v>622.9847916</v>
      </c>
      <c r="J1350" s="7">
        <f>I1350/F1350</f>
        <v>62.29847916</v>
      </c>
    </row>
    <row r="1351" ht="16" customHeight="1">
      <c r="A1351" t="s" s="2">
        <v>1721</v>
      </c>
      <c r="B1351" t="s" s="6">
        <v>1732</v>
      </c>
      <c r="C1351" t="s" s="6">
        <v>1722</v>
      </c>
      <c r="D1351" t="s" s="6">
        <v>1723</v>
      </c>
      <c r="E1351" t="s" s="6">
        <v>1724</v>
      </c>
      <c r="F1351" s="7">
        <v>120</v>
      </c>
      <c r="G1351" s="8">
        <v>3383.589743589740</v>
      </c>
      <c r="H1351" s="8">
        <v>3958.8</v>
      </c>
      <c r="I1351" s="9">
        <f>H1351*0.9354126</f>
        <v>3703.11140088</v>
      </c>
      <c r="J1351" s="7">
        <f>I1351/F1351</f>
        <v>30.859261674</v>
      </c>
    </row>
    <row r="1352" ht="16" customHeight="1">
      <c r="A1352" t="s" s="2">
        <v>289</v>
      </c>
      <c r="B1352" t="s" s="6">
        <v>1732</v>
      </c>
      <c r="C1352" t="s" s="6">
        <v>290</v>
      </c>
      <c r="D1352" t="s" s="6">
        <v>1716</v>
      </c>
      <c r="E1352" t="s" s="6">
        <v>1717</v>
      </c>
      <c r="F1352" s="7">
        <v>360</v>
      </c>
      <c r="G1352" s="8">
        <v>5747.692307692310</v>
      </c>
      <c r="H1352" s="8">
        <v>6724.8</v>
      </c>
      <c r="I1352" s="9">
        <f>H1352*0.9354126</f>
        <v>6290.462652480001</v>
      </c>
      <c r="J1352" s="7">
        <f>I1352/F1352</f>
        <v>17.473507368</v>
      </c>
    </row>
    <row r="1353" ht="16" customHeight="1">
      <c r="A1353" t="s" s="2">
        <v>1746</v>
      </c>
      <c r="B1353" t="s" s="6">
        <v>1732</v>
      </c>
      <c r="C1353" t="s" s="6">
        <v>1747</v>
      </c>
      <c r="D1353" t="s" s="6">
        <v>302</v>
      </c>
      <c r="E1353" t="s" s="6">
        <v>66</v>
      </c>
      <c r="F1353" s="7">
        <v>100</v>
      </c>
      <c r="G1353" s="8">
        <v>1452.991452991450</v>
      </c>
      <c r="H1353" s="8">
        <v>1700</v>
      </c>
      <c r="I1353" s="9">
        <f>H1353*0.9354126</f>
        <v>1590.20142</v>
      </c>
      <c r="J1353" s="7">
        <f>I1353/F1353</f>
        <v>15.9020142</v>
      </c>
    </row>
    <row r="1354" ht="16" customHeight="1">
      <c r="A1354" t="s" s="2">
        <v>1641</v>
      </c>
      <c r="B1354" t="s" s="6">
        <v>1732</v>
      </c>
      <c r="C1354" t="s" s="6">
        <v>1702</v>
      </c>
      <c r="D1354" t="s" s="6">
        <v>1703</v>
      </c>
      <c r="E1354" t="s" s="6">
        <v>1704</v>
      </c>
      <c r="F1354" s="7">
        <v>300</v>
      </c>
      <c r="G1354" s="8">
        <v>2535.897435897440</v>
      </c>
      <c r="H1354" s="8">
        <v>2967</v>
      </c>
      <c r="I1354" s="9">
        <f>H1354*0.9354126</f>
        <v>2775.3691842</v>
      </c>
      <c r="J1354" s="7">
        <f>I1354/F1354</f>
        <v>9.251230614000001</v>
      </c>
    </row>
    <row r="1355" ht="16" customHeight="1">
      <c r="A1355" t="s" s="2">
        <v>1727</v>
      </c>
      <c r="B1355" t="s" s="6">
        <v>1732</v>
      </c>
      <c r="C1355" t="s" s="6">
        <v>1728</v>
      </c>
      <c r="D1355" t="s" s="6">
        <v>174</v>
      </c>
      <c r="E1355" t="s" s="6">
        <v>775</v>
      </c>
      <c r="F1355" s="7">
        <v>400</v>
      </c>
      <c r="G1355" s="8">
        <v>6540.170940170940</v>
      </c>
      <c r="H1355" s="8">
        <v>7652</v>
      </c>
      <c r="I1355" s="9">
        <f>H1355*0.9354126</f>
        <v>7157.777215200001</v>
      </c>
      <c r="J1355" s="7">
        <f>I1355/F1355</f>
        <v>17.894443038</v>
      </c>
    </row>
    <row r="1356" ht="16" customHeight="1">
      <c r="A1356" t="s" s="2">
        <v>76</v>
      </c>
      <c r="B1356" t="s" s="6">
        <v>1732</v>
      </c>
      <c r="C1356" t="s" s="6">
        <v>78</v>
      </c>
      <c r="D1356" t="s" s="6">
        <v>79</v>
      </c>
      <c r="E1356" t="s" s="6">
        <v>1767</v>
      </c>
      <c r="F1356" s="7">
        <v>8</v>
      </c>
      <c r="G1356" s="8">
        <v>89.29914529914529</v>
      </c>
      <c r="H1356" s="8">
        <v>104.48</v>
      </c>
      <c r="I1356" s="9">
        <f>H1356*0.9354126</f>
        <v>97.73190844800001</v>
      </c>
      <c r="J1356" s="7">
        <f>I1356/F1356</f>
        <v>12.216488556</v>
      </c>
    </row>
    <row r="1357" ht="16" customHeight="1">
      <c r="A1357" t="s" s="2">
        <v>10</v>
      </c>
      <c r="B1357" t="s" s="6">
        <v>1732</v>
      </c>
      <c r="C1357" t="s" s="6">
        <v>327</v>
      </c>
      <c r="D1357" t="s" s="6">
        <v>1768</v>
      </c>
      <c r="E1357" t="s" s="6">
        <v>895</v>
      </c>
      <c r="F1357" s="7">
        <v>100</v>
      </c>
      <c r="G1357" s="8">
        <v>1882.051282051280</v>
      </c>
      <c r="H1357" s="8">
        <v>2202</v>
      </c>
      <c r="I1357" s="9">
        <f>H1357*0.9354126</f>
        <v>2059.7785452</v>
      </c>
      <c r="J1357" s="7">
        <f>I1357/F1357</f>
        <v>20.597785452</v>
      </c>
    </row>
    <row r="1358" ht="16" customHeight="1">
      <c r="A1358" t="s" s="2">
        <v>76</v>
      </c>
      <c r="B1358" t="s" s="6">
        <v>1732</v>
      </c>
      <c r="C1358" t="s" s="6">
        <v>78</v>
      </c>
      <c r="D1358" t="s" s="6">
        <v>79</v>
      </c>
      <c r="E1358" t="s" s="6">
        <v>1767</v>
      </c>
      <c r="F1358" s="7">
        <v>8</v>
      </c>
      <c r="G1358" s="8">
        <v>89.29914529914529</v>
      </c>
      <c r="H1358" s="8">
        <v>104.48</v>
      </c>
      <c r="I1358" s="9">
        <f>H1358*0.9354126</f>
        <v>97.73190844800001</v>
      </c>
      <c r="J1358" s="7">
        <f>I1358/F1358</f>
        <v>12.216488556</v>
      </c>
    </row>
    <row r="1359" ht="16" customHeight="1">
      <c r="A1359" t="s" s="2">
        <v>1737</v>
      </c>
      <c r="B1359" t="s" s="6">
        <v>1732</v>
      </c>
      <c r="C1359" t="s" s="6">
        <v>1738</v>
      </c>
      <c r="D1359" t="s" s="6">
        <v>1739</v>
      </c>
      <c r="E1359" t="s" s="6">
        <v>1740</v>
      </c>
      <c r="F1359" s="7">
        <v>300</v>
      </c>
      <c r="G1359" s="8">
        <v>6153.846153846150</v>
      </c>
      <c r="H1359" s="8">
        <v>7200</v>
      </c>
      <c r="I1359" s="9">
        <f>H1359*0.9354126</f>
        <v>6734.97072</v>
      </c>
      <c r="J1359" s="7">
        <f>I1359/F1359</f>
        <v>22.4499024</v>
      </c>
    </row>
    <row r="1360" ht="16" customHeight="1">
      <c r="A1360" t="s" s="2">
        <v>1710</v>
      </c>
      <c r="B1360" t="s" s="6">
        <v>1732</v>
      </c>
      <c r="C1360" t="s" s="6">
        <v>1711</v>
      </c>
      <c r="D1360" t="s" s="6">
        <v>1712</v>
      </c>
      <c r="E1360" t="s" s="6">
        <v>1713</v>
      </c>
      <c r="F1360" s="7">
        <v>480</v>
      </c>
      <c r="G1360" s="8">
        <v>14711.7948717949</v>
      </c>
      <c r="H1360" s="8">
        <v>17212.8</v>
      </c>
      <c r="I1360" s="9">
        <f>H1360*0.9354126</f>
        <v>16101.07000128</v>
      </c>
      <c r="J1360" s="7">
        <f>I1360/F1360</f>
        <v>33.543895836</v>
      </c>
    </row>
    <row r="1361" ht="16" customHeight="1">
      <c r="A1361" t="s" s="2">
        <v>10</v>
      </c>
      <c r="B1361" t="s" s="6">
        <v>1732</v>
      </c>
      <c r="C1361" t="s" s="6">
        <v>543</v>
      </c>
      <c r="D1361" t="s" s="6">
        <v>1729</v>
      </c>
      <c r="E1361" t="s" s="6">
        <v>521</v>
      </c>
      <c r="F1361" s="7">
        <v>100</v>
      </c>
      <c r="G1361" s="8">
        <v>732.478632478633</v>
      </c>
      <c r="H1361" s="8">
        <v>857</v>
      </c>
      <c r="I1361" s="9">
        <f>H1361*0.9354126</f>
        <v>801.6485982</v>
      </c>
      <c r="J1361" s="7">
        <f>I1361/F1361</f>
        <v>8.016485982000001</v>
      </c>
    </row>
    <row r="1362" ht="16" customHeight="1">
      <c r="A1362" t="s" s="2">
        <v>879</v>
      </c>
      <c r="B1362" t="s" s="6">
        <v>1732</v>
      </c>
      <c r="C1362" t="s" s="6">
        <v>1363</v>
      </c>
      <c r="D1362" t="s" s="6">
        <v>1766</v>
      </c>
      <c r="E1362" t="s" s="6">
        <v>952</v>
      </c>
      <c r="F1362" s="7">
        <v>1800</v>
      </c>
      <c r="G1362" s="8">
        <v>6661.538461538460</v>
      </c>
      <c r="H1362" s="8">
        <v>7794</v>
      </c>
      <c r="I1362" s="9">
        <f>H1362*0.9354126</f>
        <v>7290.6058044</v>
      </c>
      <c r="J1362" s="7">
        <f>I1362/F1362</f>
        <v>4.050336558</v>
      </c>
    </row>
    <row r="1363" ht="16" customHeight="1">
      <c r="A1363" t="s" s="2">
        <v>10</v>
      </c>
      <c r="B1363" t="s" s="6">
        <v>1732</v>
      </c>
      <c r="C1363" t="s" s="6">
        <v>1754</v>
      </c>
      <c r="D1363" t="s" s="6">
        <v>1755</v>
      </c>
      <c r="E1363" t="s" s="6">
        <v>1756</v>
      </c>
      <c r="F1363" s="7">
        <v>360</v>
      </c>
      <c r="G1363" s="8">
        <v>4975.384615384620</v>
      </c>
      <c r="H1363" s="8">
        <v>5821.2</v>
      </c>
      <c r="I1363" s="9">
        <f>H1363*0.9354126</f>
        <v>5445.22382712</v>
      </c>
      <c r="J1363" s="7">
        <f>I1363/F1363</f>
        <v>15.125621742</v>
      </c>
    </row>
    <row r="1364" ht="16" customHeight="1">
      <c r="A1364" t="s" s="2">
        <v>15</v>
      </c>
      <c r="B1364" t="s" s="6">
        <v>1732</v>
      </c>
      <c r="C1364" t="s" s="6">
        <v>1365</v>
      </c>
      <c r="D1364" t="s" s="6">
        <v>1761</v>
      </c>
      <c r="E1364" t="s" s="6">
        <v>1367</v>
      </c>
      <c r="F1364" s="7">
        <v>40</v>
      </c>
      <c r="G1364" s="8">
        <v>2276.923076923080</v>
      </c>
      <c r="H1364" s="8">
        <v>2664</v>
      </c>
      <c r="I1364" s="9">
        <f>H1364*0.9354126</f>
        <v>2491.9391664</v>
      </c>
      <c r="J1364" s="7">
        <f>I1364/F1364</f>
        <v>62.29847916</v>
      </c>
    </row>
    <row r="1365" ht="16" customHeight="1">
      <c r="A1365" t="s" s="2">
        <v>1727</v>
      </c>
      <c r="B1365" t="s" s="6">
        <v>1732</v>
      </c>
      <c r="C1365" t="s" s="6">
        <v>1728</v>
      </c>
      <c r="D1365" t="s" s="6">
        <v>174</v>
      </c>
      <c r="E1365" t="s" s="6">
        <v>775</v>
      </c>
      <c r="F1365" s="7">
        <v>800</v>
      </c>
      <c r="G1365" s="8">
        <v>13080.3418803419</v>
      </c>
      <c r="H1365" s="8">
        <v>15304</v>
      </c>
      <c r="I1365" s="9">
        <f>H1365*0.9354126</f>
        <v>14315.5544304</v>
      </c>
      <c r="J1365" s="7">
        <f>I1365/F1365</f>
        <v>17.894443038</v>
      </c>
    </row>
    <row r="1366" ht="16" customHeight="1">
      <c r="A1366" t="s" s="2">
        <v>289</v>
      </c>
      <c r="B1366" t="s" s="6">
        <v>1732</v>
      </c>
      <c r="C1366" t="s" s="6">
        <v>290</v>
      </c>
      <c r="D1366" t="s" s="6">
        <v>1716</v>
      </c>
      <c r="E1366" t="s" s="6">
        <v>1717</v>
      </c>
      <c r="F1366" s="7">
        <v>200</v>
      </c>
      <c r="G1366" s="8">
        <v>3193.162393162390</v>
      </c>
      <c r="H1366" s="8">
        <v>3736</v>
      </c>
      <c r="I1366" s="9">
        <f>H1366*0.9354126</f>
        <v>3494.7014736</v>
      </c>
      <c r="J1366" s="7">
        <f>I1366/F1366</f>
        <v>17.473507368</v>
      </c>
    </row>
    <row r="1367" ht="16" customHeight="1">
      <c r="A1367" t="s" s="2">
        <v>1737</v>
      </c>
      <c r="B1367" t="s" s="6">
        <v>1732</v>
      </c>
      <c r="C1367" t="s" s="6">
        <v>1738</v>
      </c>
      <c r="D1367" t="s" s="6">
        <v>1739</v>
      </c>
      <c r="E1367" t="s" s="6">
        <v>1740</v>
      </c>
      <c r="F1367" s="7">
        <v>150</v>
      </c>
      <c r="G1367" s="8">
        <v>3076.923076923080</v>
      </c>
      <c r="H1367" s="8">
        <v>3600</v>
      </c>
      <c r="I1367" s="9">
        <f>H1367*0.9354126</f>
        <v>3367.48536</v>
      </c>
      <c r="J1367" s="7">
        <f>I1367/F1367</f>
        <v>22.4499024</v>
      </c>
    </row>
    <row r="1368" ht="16" customHeight="1">
      <c r="A1368" t="s" s="2">
        <v>874</v>
      </c>
      <c r="B1368" t="s" s="6">
        <v>1732</v>
      </c>
      <c r="C1368" t="s" s="6">
        <v>875</v>
      </c>
      <c r="D1368" t="s" s="6">
        <v>605</v>
      </c>
      <c r="E1368" t="s" s="6">
        <v>1736</v>
      </c>
      <c r="F1368" s="7">
        <v>100</v>
      </c>
      <c r="G1368" s="8">
        <v>2828.205128205130</v>
      </c>
      <c r="H1368" s="8">
        <v>3309</v>
      </c>
      <c r="I1368" s="9">
        <f>H1368*0.9354126</f>
        <v>3095.2802934</v>
      </c>
      <c r="J1368" s="7">
        <f>I1368/F1368</f>
        <v>30.952802934</v>
      </c>
    </row>
    <row r="1369" ht="16" customHeight="1">
      <c r="A1369" t="s" s="2">
        <v>1721</v>
      </c>
      <c r="B1369" t="s" s="6">
        <v>1732</v>
      </c>
      <c r="C1369" t="s" s="6">
        <v>1722</v>
      </c>
      <c r="D1369" t="s" s="6">
        <v>1723</v>
      </c>
      <c r="E1369" t="s" s="6">
        <v>1724</v>
      </c>
      <c r="F1369" s="7">
        <v>240</v>
      </c>
      <c r="G1369" s="8">
        <v>6767.179487179490</v>
      </c>
      <c r="H1369" s="8">
        <v>7917.6</v>
      </c>
      <c r="I1369" s="9">
        <f>H1369*0.9354126</f>
        <v>7406.222801760001</v>
      </c>
      <c r="J1369" s="7">
        <f>I1369/F1369</f>
        <v>30.859261674</v>
      </c>
    </row>
    <row r="1370" ht="16" customHeight="1">
      <c r="A1370" t="s" s="2">
        <v>10</v>
      </c>
      <c r="B1370" t="s" s="6">
        <v>1732</v>
      </c>
      <c r="C1370" t="s" s="6">
        <v>327</v>
      </c>
      <c r="D1370" t="s" s="6">
        <v>1768</v>
      </c>
      <c r="E1370" t="s" s="6">
        <v>895</v>
      </c>
      <c r="F1370" s="7">
        <v>100</v>
      </c>
      <c r="G1370" s="8">
        <v>1882.051282051280</v>
      </c>
      <c r="H1370" s="8">
        <v>2202</v>
      </c>
      <c r="I1370" s="9">
        <f>H1370*0.9354126</f>
        <v>2059.7785452</v>
      </c>
      <c r="J1370" s="7">
        <f>I1370/F1370</f>
        <v>20.597785452</v>
      </c>
    </row>
    <row r="1371" ht="16" customHeight="1">
      <c r="A1371" t="s" s="2">
        <v>1354</v>
      </c>
      <c r="B1371" t="s" s="6">
        <v>1732</v>
      </c>
      <c r="C1371" t="s" s="6">
        <v>1700</v>
      </c>
      <c r="D1371" t="s" s="6">
        <v>1386</v>
      </c>
      <c r="E1371" t="s" s="6">
        <v>1701</v>
      </c>
      <c r="F1371" s="7">
        <v>300</v>
      </c>
      <c r="G1371" s="8">
        <v>7984.615384615380</v>
      </c>
      <c r="H1371" s="8">
        <v>9342</v>
      </c>
      <c r="I1371" s="9">
        <f>H1371*0.9354126</f>
        <v>8738.624509200001</v>
      </c>
      <c r="J1371" s="7">
        <f>I1371/F1371</f>
        <v>29.128748364</v>
      </c>
    </row>
    <row r="1372" ht="16" customHeight="1">
      <c r="A1372" t="s" s="2">
        <v>1721</v>
      </c>
      <c r="B1372" t="s" s="6">
        <v>1732</v>
      </c>
      <c r="C1372" t="s" s="6">
        <v>1722</v>
      </c>
      <c r="D1372" t="s" s="6">
        <v>1723</v>
      </c>
      <c r="E1372" t="s" s="6">
        <v>1724</v>
      </c>
      <c r="F1372" s="7">
        <v>120</v>
      </c>
      <c r="G1372" s="8">
        <v>3383.589743589740</v>
      </c>
      <c r="H1372" s="8">
        <v>3958.8</v>
      </c>
      <c r="I1372" s="9">
        <f>H1372*0.9354126</f>
        <v>3703.11140088</v>
      </c>
      <c r="J1372" s="7">
        <f>I1372/F1372</f>
        <v>30.859261674</v>
      </c>
    </row>
    <row r="1373" ht="16" customHeight="1">
      <c r="A1373" t="s" s="2">
        <v>874</v>
      </c>
      <c r="B1373" t="s" s="6">
        <v>1732</v>
      </c>
      <c r="C1373" t="s" s="6">
        <v>875</v>
      </c>
      <c r="D1373" t="s" s="6">
        <v>605</v>
      </c>
      <c r="E1373" t="s" s="6">
        <v>1736</v>
      </c>
      <c r="F1373" s="7">
        <v>200</v>
      </c>
      <c r="G1373" s="8">
        <v>5656.410256410260</v>
      </c>
      <c r="H1373" s="8">
        <v>6618</v>
      </c>
      <c r="I1373" s="9">
        <f>H1373*0.9354126</f>
        <v>6190.5605868</v>
      </c>
      <c r="J1373" s="7">
        <f>I1373/F1373</f>
        <v>30.952802934</v>
      </c>
    </row>
    <row r="1374" ht="16" customHeight="1">
      <c r="A1374" t="s" s="2">
        <v>1744</v>
      </c>
      <c r="B1374" t="s" s="6">
        <v>1732</v>
      </c>
      <c r="C1374" t="s" s="6">
        <v>1745</v>
      </c>
      <c r="D1374" t="s" s="6">
        <v>302</v>
      </c>
      <c r="E1374" t="s" s="6">
        <v>253</v>
      </c>
      <c r="F1374" s="7">
        <v>160</v>
      </c>
      <c r="G1374" s="8">
        <v>3149.401709401710</v>
      </c>
      <c r="H1374" s="8">
        <v>3684.8</v>
      </c>
      <c r="I1374" s="9">
        <f>H1374*0.9354126</f>
        <v>3446.80834848</v>
      </c>
      <c r="J1374" s="7">
        <f>I1374/F1374</f>
        <v>21.542552178</v>
      </c>
    </row>
    <row r="1375" ht="16" customHeight="1">
      <c r="A1375" t="s" s="2">
        <v>1496</v>
      </c>
      <c r="B1375" t="s" s="6">
        <v>1732</v>
      </c>
      <c r="C1375" t="s" s="6">
        <v>1612</v>
      </c>
      <c r="D1375" t="s" s="6">
        <v>1613</v>
      </c>
      <c r="E1375" t="s" s="6">
        <v>1614</v>
      </c>
      <c r="F1375" s="7">
        <v>80</v>
      </c>
      <c r="G1375" s="8">
        <v>1563.076923076920</v>
      </c>
      <c r="H1375" s="8">
        <v>1828.8</v>
      </c>
      <c r="I1375" s="9">
        <f>H1375*0.9354126</f>
        <v>1710.68256288</v>
      </c>
      <c r="J1375" s="7">
        <f>I1375/F1375</f>
        <v>21.383532036</v>
      </c>
    </row>
    <row r="1376" ht="16" customHeight="1">
      <c r="A1376" t="s" s="2">
        <v>1731</v>
      </c>
      <c r="B1376" t="s" s="6">
        <v>1772</v>
      </c>
      <c r="C1376" t="s" s="6">
        <v>1733</v>
      </c>
      <c r="D1376" t="s" s="6">
        <v>1734</v>
      </c>
      <c r="E1376" t="s" s="6">
        <v>1735</v>
      </c>
      <c r="F1376" s="7">
        <v>300</v>
      </c>
      <c r="G1376" s="8">
        <v>3743.589743589740</v>
      </c>
      <c r="H1376" s="8">
        <v>4380</v>
      </c>
      <c r="I1376" s="9">
        <f>H1376*0.9354126</f>
        <v>4097.107188</v>
      </c>
      <c r="J1376" s="7">
        <f>I1376/F1376</f>
        <v>13.65702396</v>
      </c>
    </row>
    <row r="1377" ht="16" customHeight="1">
      <c r="A1377" t="s" s="2">
        <v>1647</v>
      </c>
      <c r="B1377" t="s" s="6">
        <v>1653</v>
      </c>
      <c r="C1377" t="s" s="6">
        <v>1649</v>
      </c>
      <c r="D1377" t="s" s="6">
        <v>1650</v>
      </c>
      <c r="E1377" t="s" s="6">
        <v>1651</v>
      </c>
      <c r="F1377" s="7">
        <v>360</v>
      </c>
      <c r="G1377" s="8">
        <v>12307.6923076923</v>
      </c>
      <c r="H1377" s="8">
        <v>14400</v>
      </c>
      <c r="I1377" s="9">
        <f>H1377*0.9354126</f>
        <v>13469.94144</v>
      </c>
      <c r="J1377" s="7">
        <f>I1377/F1377</f>
        <v>37.416504</v>
      </c>
    </row>
    <row r="1378" ht="16" customHeight="1">
      <c r="A1378" t="s" s="2">
        <v>1687</v>
      </c>
      <c r="B1378" t="s" s="6">
        <v>1773</v>
      </c>
      <c r="C1378" t="s" s="6">
        <v>1689</v>
      </c>
      <c r="D1378" t="s" s="6">
        <v>1690</v>
      </c>
      <c r="E1378" t="s" s="6">
        <v>1691</v>
      </c>
      <c r="F1378" s="7">
        <v>200</v>
      </c>
      <c r="G1378" s="8">
        <v>4991.452991452990</v>
      </c>
      <c r="H1378" s="8">
        <v>5840</v>
      </c>
      <c r="I1378" s="9">
        <f>H1378*0.9354126</f>
        <v>5462.809584000001</v>
      </c>
      <c r="J1378" s="7">
        <f>I1378/F1378</f>
        <v>27.31404792</v>
      </c>
    </row>
    <row r="1379" ht="16" customHeight="1">
      <c r="A1379" t="s" s="2">
        <v>1624</v>
      </c>
      <c r="B1379" t="s" s="6">
        <v>1695</v>
      </c>
      <c r="C1379" t="s" s="6">
        <v>1625</v>
      </c>
      <c r="D1379" t="s" s="6">
        <v>1774</v>
      </c>
      <c r="E1379" t="s" s="6">
        <v>1627</v>
      </c>
      <c r="F1379" s="7">
        <v>200</v>
      </c>
      <c r="G1379" s="8">
        <v>4529.914529914530</v>
      </c>
      <c r="H1379" s="8">
        <v>5300</v>
      </c>
      <c r="I1379" s="9">
        <f>H1379*0.9354126</f>
        <v>4957.68678</v>
      </c>
      <c r="J1379" s="7">
        <f>I1379/F1379</f>
        <v>24.7884339</v>
      </c>
    </row>
    <row r="1380" ht="16" customHeight="1">
      <c r="A1380" t="s" s="2">
        <v>1635</v>
      </c>
      <c r="B1380" t="s" s="6">
        <v>1775</v>
      </c>
      <c r="C1380" t="s" s="6">
        <v>1637</v>
      </c>
      <c r="D1380" t="s" s="6">
        <v>1776</v>
      </c>
      <c r="E1380" t="s" s="6">
        <v>1639</v>
      </c>
      <c r="F1380" s="7">
        <v>800</v>
      </c>
      <c r="G1380" s="8">
        <v>14222.2222222222</v>
      </c>
      <c r="H1380" s="8">
        <v>16640</v>
      </c>
      <c r="I1380" s="9">
        <f>H1380*0.9354126</f>
        <v>15565.265664</v>
      </c>
      <c r="J1380" s="7">
        <f>I1380/F1380</f>
        <v>19.45658208</v>
      </c>
    </row>
    <row r="1381" ht="16" customHeight="1">
      <c r="A1381" t="s" s="2">
        <v>1647</v>
      </c>
      <c r="B1381" t="s" s="6">
        <v>1653</v>
      </c>
      <c r="C1381" t="s" s="6">
        <v>1649</v>
      </c>
      <c r="D1381" t="s" s="6">
        <v>1650</v>
      </c>
      <c r="E1381" t="s" s="6">
        <v>1651</v>
      </c>
      <c r="F1381" s="7">
        <v>360</v>
      </c>
      <c r="G1381" s="8">
        <v>12307.6923076923</v>
      </c>
      <c r="H1381" s="8">
        <v>14400</v>
      </c>
      <c r="I1381" s="9">
        <f>H1381*0.9354126</f>
        <v>13469.94144</v>
      </c>
      <c r="J1381" s="7">
        <f>I1381/F1381</f>
        <v>37.416504</v>
      </c>
    </row>
    <row r="1382" ht="16" customHeight="1">
      <c r="A1382" t="s" s="2">
        <v>1647</v>
      </c>
      <c r="B1382" t="s" s="6">
        <v>1653</v>
      </c>
      <c r="C1382" t="s" s="6">
        <v>1649</v>
      </c>
      <c r="D1382" t="s" s="6">
        <v>1650</v>
      </c>
      <c r="E1382" t="s" s="6">
        <v>1651</v>
      </c>
      <c r="F1382" s="7">
        <v>120</v>
      </c>
      <c r="G1382" s="8">
        <v>4102.5641025641</v>
      </c>
      <c r="H1382" s="8">
        <v>4800</v>
      </c>
      <c r="I1382" s="9">
        <f>H1382*0.9354126</f>
        <v>4489.98048</v>
      </c>
      <c r="J1382" s="7">
        <f>I1382/F1382</f>
        <v>37.416504</v>
      </c>
    </row>
    <row r="1383" ht="16" customHeight="1">
      <c r="A1383" t="s" s="2">
        <v>67</v>
      </c>
      <c r="B1383" t="s" s="6">
        <v>1777</v>
      </c>
      <c r="C1383" t="s" s="6">
        <v>1441</v>
      </c>
      <c r="D1383" t="s" s="6">
        <v>1442</v>
      </c>
      <c r="E1383" t="s" s="6">
        <v>376</v>
      </c>
      <c r="F1383" s="7">
        <v>20</v>
      </c>
      <c r="G1383" s="8">
        <v>128.205128205128</v>
      </c>
      <c r="H1383" s="8">
        <v>150</v>
      </c>
      <c r="I1383" s="9">
        <f>H1383*0.9354126</f>
        <v>140.31189</v>
      </c>
      <c r="J1383" s="7">
        <f>I1383/F1383</f>
        <v>7.015594500000001</v>
      </c>
    </row>
    <row r="1384" ht="16" customHeight="1">
      <c r="A1384" t="s" s="2">
        <v>198</v>
      </c>
      <c r="B1384" t="s" s="6">
        <v>1777</v>
      </c>
      <c r="C1384" t="s" s="6">
        <v>1778</v>
      </c>
      <c r="D1384" t="s" s="6">
        <v>809</v>
      </c>
      <c r="E1384" t="s" s="6">
        <v>1779</v>
      </c>
      <c r="F1384" s="7">
        <v>100</v>
      </c>
      <c r="G1384" s="8">
        <v>384.615384615385</v>
      </c>
      <c r="H1384" s="8">
        <v>450</v>
      </c>
      <c r="I1384" s="9">
        <f>H1384*0.9354126</f>
        <v>420.93567</v>
      </c>
      <c r="J1384" s="7">
        <f>I1384/F1384</f>
        <v>4.2093567</v>
      </c>
    </row>
    <row r="1385" ht="16" customHeight="1">
      <c r="A1385" t="s" s="2">
        <v>198</v>
      </c>
      <c r="B1385" t="s" s="6">
        <v>1777</v>
      </c>
      <c r="C1385" t="s" s="6">
        <v>1780</v>
      </c>
      <c r="D1385" t="s" s="6">
        <v>503</v>
      </c>
      <c r="E1385" t="s" s="6">
        <v>1781</v>
      </c>
      <c r="F1385" s="7">
        <v>50</v>
      </c>
      <c r="G1385" s="8">
        <v>192.307692307692</v>
      </c>
      <c r="H1385" s="8">
        <v>225</v>
      </c>
      <c r="I1385" s="9">
        <f>H1385*0.9354126</f>
        <v>210.467835</v>
      </c>
      <c r="J1385" s="7">
        <f>I1385/F1385</f>
        <v>4.2093567</v>
      </c>
    </row>
    <row r="1386" ht="16" customHeight="1">
      <c r="A1386" t="s" s="2">
        <v>198</v>
      </c>
      <c r="B1386" t="s" s="6">
        <v>1777</v>
      </c>
      <c r="C1386" t="s" s="6">
        <v>1782</v>
      </c>
      <c r="D1386" t="s" s="6">
        <v>1783</v>
      </c>
      <c r="E1386" t="s" s="6">
        <v>1784</v>
      </c>
      <c r="F1386" s="7">
        <v>150</v>
      </c>
      <c r="G1386" s="8">
        <v>2229.487179487180</v>
      </c>
      <c r="H1386" s="8">
        <v>2608.5</v>
      </c>
      <c r="I1386" s="9">
        <f>H1386*0.9354126</f>
        <v>2440.0237671</v>
      </c>
      <c r="J1386" s="7">
        <f>I1386/F1386</f>
        <v>16.266825114</v>
      </c>
    </row>
    <row r="1387" ht="16" customHeight="1">
      <c r="A1387" t="s" s="2">
        <v>198</v>
      </c>
      <c r="B1387" t="s" s="6">
        <v>1777</v>
      </c>
      <c r="C1387" t="s" s="6">
        <v>1785</v>
      </c>
      <c r="D1387" t="s" s="6">
        <v>1786</v>
      </c>
      <c r="E1387" t="s" s="6">
        <v>1784</v>
      </c>
      <c r="F1387" s="7">
        <v>120</v>
      </c>
      <c r="G1387" s="8">
        <v>3606.153846153850</v>
      </c>
      <c r="H1387" s="8">
        <v>4219.2</v>
      </c>
      <c r="I1387" s="9">
        <f>H1387*0.9354126</f>
        <v>3946.69284192</v>
      </c>
      <c r="J1387" s="7">
        <f>I1387/F1387</f>
        <v>32.889107016</v>
      </c>
    </row>
    <row r="1388" ht="16" customHeight="1">
      <c r="A1388" t="s" s="2">
        <v>15</v>
      </c>
      <c r="B1388" t="s" s="6">
        <v>1777</v>
      </c>
      <c r="C1388" t="s" s="6">
        <v>1267</v>
      </c>
      <c r="D1388" t="s" s="6">
        <v>302</v>
      </c>
      <c r="E1388" t="s" s="6">
        <v>1787</v>
      </c>
      <c r="F1388" s="7">
        <v>100</v>
      </c>
      <c r="G1388" s="8">
        <v>188.034188034188</v>
      </c>
      <c r="H1388" s="8">
        <v>220</v>
      </c>
      <c r="I1388" s="9">
        <f>H1388*0.9354126</f>
        <v>205.790772</v>
      </c>
      <c r="J1388" s="7">
        <f>I1388/F1388</f>
        <v>2.05790772</v>
      </c>
    </row>
    <row r="1389" ht="16" customHeight="1">
      <c r="A1389" t="s" s="2">
        <v>204</v>
      </c>
      <c r="B1389" t="s" s="6">
        <v>1777</v>
      </c>
      <c r="C1389" t="s" s="6">
        <v>298</v>
      </c>
      <c r="D1389" t="s" s="6">
        <v>299</v>
      </c>
      <c r="E1389" t="s" s="6">
        <v>1788</v>
      </c>
      <c r="F1389" s="7">
        <v>30</v>
      </c>
      <c r="G1389" s="8">
        <v>243.589743589744</v>
      </c>
      <c r="H1389" s="8">
        <v>285</v>
      </c>
      <c r="I1389" s="9">
        <f>H1389*0.9354126</f>
        <v>266.592591</v>
      </c>
      <c r="J1389" s="7">
        <f>I1389/F1389</f>
        <v>8.886419700000001</v>
      </c>
    </row>
    <row r="1390" ht="16" customHeight="1">
      <c r="A1390" t="s" s="2">
        <v>67</v>
      </c>
      <c r="B1390" t="s" s="6">
        <v>1777</v>
      </c>
      <c r="C1390" t="s" s="6">
        <v>365</v>
      </c>
      <c r="D1390" t="s" s="6">
        <v>360</v>
      </c>
      <c r="E1390" t="s" s="6">
        <v>1789</v>
      </c>
      <c r="F1390" s="7">
        <v>200</v>
      </c>
      <c r="G1390" s="8">
        <v>1846.153846153850</v>
      </c>
      <c r="H1390" s="8">
        <v>2160</v>
      </c>
      <c r="I1390" s="9">
        <f>H1390*0.9354126</f>
        <v>2020.491216</v>
      </c>
      <c r="J1390" s="7">
        <f>I1390/F1390</f>
        <v>10.10245608</v>
      </c>
    </row>
    <row r="1391" ht="16" customHeight="1">
      <c r="A1391" t="s" s="2">
        <v>15</v>
      </c>
      <c r="B1391" t="s" s="6">
        <v>1777</v>
      </c>
      <c r="C1391" t="s" s="6">
        <v>1220</v>
      </c>
      <c r="D1391" t="s" s="6">
        <v>1790</v>
      </c>
      <c r="E1391" t="s" s="6">
        <v>597</v>
      </c>
      <c r="F1391" s="7">
        <v>10</v>
      </c>
      <c r="G1391" s="8">
        <v>111.111111111111</v>
      </c>
      <c r="H1391" s="8">
        <v>130</v>
      </c>
      <c r="I1391" s="9">
        <f>H1391*0.9354126</f>
        <v>121.603638</v>
      </c>
      <c r="J1391" s="7">
        <f>I1391/F1391</f>
        <v>12.1603638</v>
      </c>
    </row>
    <row r="1392" ht="16" customHeight="1">
      <c r="A1392" t="s" s="2">
        <v>15</v>
      </c>
      <c r="B1392" t="s" s="6">
        <v>1791</v>
      </c>
      <c r="C1392" t="s" s="6">
        <v>1274</v>
      </c>
      <c r="D1392" t="s" s="6">
        <v>804</v>
      </c>
      <c r="E1392" t="s" s="6">
        <v>1792</v>
      </c>
      <c r="F1392" s="7">
        <v>200</v>
      </c>
      <c r="G1392" s="8">
        <v>1025.641025641030</v>
      </c>
      <c r="H1392" s="8">
        <v>1200</v>
      </c>
      <c r="I1392" s="9">
        <f>H1392*0.9354126</f>
        <v>1122.49512</v>
      </c>
      <c r="J1392" s="7">
        <f>I1392/F1392</f>
        <v>5.6124756</v>
      </c>
    </row>
    <row r="1393" ht="16" customHeight="1">
      <c r="A1393" t="s" s="2">
        <v>15</v>
      </c>
      <c r="B1393" t="s" s="6">
        <v>1791</v>
      </c>
      <c r="C1393" t="s" s="6">
        <v>1793</v>
      </c>
      <c r="D1393" t="s" s="6">
        <v>382</v>
      </c>
      <c r="E1393" t="s" s="6">
        <v>1794</v>
      </c>
      <c r="F1393" s="7">
        <v>400</v>
      </c>
      <c r="G1393" s="8">
        <v>1196.5811965812</v>
      </c>
      <c r="H1393" s="8">
        <v>1400</v>
      </c>
      <c r="I1393" s="9">
        <f>H1393*0.9354126</f>
        <v>1309.57764</v>
      </c>
      <c r="J1393" s="7">
        <f>I1393/F1393</f>
        <v>3.2739441</v>
      </c>
    </row>
    <row r="1394" ht="16" customHeight="1">
      <c r="A1394" t="s" s="2">
        <v>159</v>
      </c>
      <c r="B1394" t="s" s="6">
        <v>1791</v>
      </c>
      <c r="C1394" t="s" s="6">
        <v>1795</v>
      </c>
      <c r="D1394" t="s" s="6">
        <v>1796</v>
      </c>
      <c r="E1394" t="s" s="6">
        <v>1797</v>
      </c>
      <c r="F1394" s="7">
        <v>20</v>
      </c>
      <c r="G1394" s="8">
        <v>538.290598290598</v>
      </c>
      <c r="H1394" s="8">
        <v>629.8</v>
      </c>
      <c r="I1394" s="9">
        <f>H1394*0.9354126</f>
        <v>589.12285548</v>
      </c>
      <c r="J1394" s="7">
        <f>I1394/F1394</f>
        <v>29.456142774</v>
      </c>
    </row>
    <row r="1395" ht="16" customHeight="1">
      <c r="A1395" t="s" s="2">
        <v>15</v>
      </c>
      <c r="B1395" t="s" s="6">
        <v>1791</v>
      </c>
      <c r="C1395" t="s" s="6">
        <v>581</v>
      </c>
      <c r="D1395" t="s" s="6">
        <v>524</v>
      </c>
      <c r="E1395" t="s" s="6">
        <v>1798</v>
      </c>
      <c r="F1395" s="7">
        <v>50</v>
      </c>
      <c r="G1395" s="8">
        <v>1026.495726495730</v>
      </c>
      <c r="H1395" s="8">
        <v>1201</v>
      </c>
      <c r="I1395" s="9">
        <f>H1395*0.9354126</f>
        <v>1123.4305326</v>
      </c>
      <c r="J1395" s="7">
        <f>I1395/F1395</f>
        <v>22.468610652</v>
      </c>
    </row>
    <row r="1396" ht="16" customHeight="1">
      <c r="A1396" t="s" s="2">
        <v>15</v>
      </c>
      <c r="B1396" t="s" s="6">
        <v>1791</v>
      </c>
      <c r="C1396" t="s" s="6">
        <v>1799</v>
      </c>
      <c r="D1396" t="s" s="6">
        <v>1800</v>
      </c>
      <c r="E1396" t="s" s="6">
        <v>1801</v>
      </c>
      <c r="F1396" s="7">
        <v>36</v>
      </c>
      <c r="G1396" s="8">
        <v>347.076923076923</v>
      </c>
      <c r="H1396" s="8">
        <v>406.08</v>
      </c>
      <c r="I1396" s="9">
        <f>H1396*0.9354126</f>
        <v>379.852348608</v>
      </c>
      <c r="J1396" s="7">
        <f>I1396/F1396</f>
        <v>10.551454128</v>
      </c>
    </row>
    <row r="1397" ht="16" customHeight="1">
      <c r="A1397" t="s" s="2">
        <v>198</v>
      </c>
      <c r="B1397" t="s" s="6">
        <v>1791</v>
      </c>
      <c r="C1397" t="s" s="6">
        <v>272</v>
      </c>
      <c r="D1397" t="s" s="6">
        <v>1379</v>
      </c>
      <c r="E1397" t="s" s="6">
        <v>1802</v>
      </c>
      <c r="F1397" s="7">
        <v>200</v>
      </c>
      <c r="G1397" s="8">
        <v>940.170940170940</v>
      </c>
      <c r="H1397" s="8">
        <v>1100</v>
      </c>
      <c r="I1397" s="9">
        <f>H1397*0.9354126</f>
        <v>1028.95386</v>
      </c>
      <c r="J1397" s="7">
        <f>I1397/F1397</f>
        <v>5.1447693</v>
      </c>
    </row>
    <row r="1398" ht="16" customHeight="1">
      <c r="A1398" t="s" s="2">
        <v>198</v>
      </c>
      <c r="B1398" t="s" s="6">
        <v>1791</v>
      </c>
      <c r="C1398" t="s" s="6">
        <v>272</v>
      </c>
      <c r="D1398" t="s" s="6">
        <v>1379</v>
      </c>
      <c r="E1398" t="s" s="6">
        <v>1802</v>
      </c>
      <c r="F1398" s="7">
        <v>200</v>
      </c>
      <c r="G1398" s="8">
        <v>-299.145299145299</v>
      </c>
      <c r="H1398" s="8">
        <v>-350</v>
      </c>
      <c r="I1398" s="9">
        <f>H1398*0.9354126</f>
        <v>-327.39441</v>
      </c>
      <c r="J1398" s="7">
        <f>I1398/F1398</f>
        <v>-1.63697205</v>
      </c>
    </row>
    <row r="1399" ht="16" customHeight="1">
      <c r="A1399" t="s" s="2">
        <v>198</v>
      </c>
      <c r="B1399" t="s" s="6">
        <v>1791</v>
      </c>
      <c r="C1399" t="s" s="6">
        <v>1803</v>
      </c>
      <c r="D1399" t="s" s="6">
        <v>302</v>
      </c>
      <c r="E1399" t="s" s="6">
        <v>1804</v>
      </c>
      <c r="F1399" s="7">
        <v>30</v>
      </c>
      <c r="G1399" s="8">
        <v>477.179487179487</v>
      </c>
      <c r="H1399" s="8">
        <v>558.3</v>
      </c>
      <c r="I1399" s="9">
        <f>H1399*0.9354126</f>
        <v>522.24085458</v>
      </c>
      <c r="J1399" s="7">
        <f>I1399/F1399</f>
        <v>17.408028486</v>
      </c>
    </row>
    <row r="1400" ht="16" customHeight="1">
      <c r="A1400" t="s" s="2">
        <v>198</v>
      </c>
      <c r="B1400" t="s" s="6">
        <v>1791</v>
      </c>
      <c r="C1400" t="s" s="6">
        <v>1805</v>
      </c>
      <c r="D1400" t="s" s="6">
        <v>1205</v>
      </c>
      <c r="E1400" t="s" s="6">
        <v>1806</v>
      </c>
      <c r="F1400" s="7">
        <v>500</v>
      </c>
      <c r="G1400" s="8">
        <v>940.170940170940</v>
      </c>
      <c r="H1400" s="8">
        <v>1100</v>
      </c>
      <c r="I1400" s="9">
        <f>H1400*0.9354126</f>
        <v>1028.95386</v>
      </c>
      <c r="J1400" s="7">
        <f>I1400/F1400</f>
        <v>2.05790772</v>
      </c>
    </row>
    <row r="1401" ht="16" customHeight="1">
      <c r="A1401" t="s" s="2">
        <v>204</v>
      </c>
      <c r="B1401" t="s" s="6">
        <v>1791</v>
      </c>
      <c r="C1401" t="s" s="6">
        <v>1807</v>
      </c>
      <c r="D1401" t="s" s="6">
        <v>1808</v>
      </c>
      <c r="E1401" t="s" s="6">
        <v>1809</v>
      </c>
      <c r="F1401" s="7">
        <v>160</v>
      </c>
      <c r="G1401" s="8">
        <v>445.811965811966</v>
      </c>
      <c r="H1401" s="8">
        <v>521.6</v>
      </c>
      <c r="I1401" s="9">
        <f>H1401*0.9354126</f>
        <v>487.91121216</v>
      </c>
      <c r="J1401" s="7">
        <f>I1401/F1401</f>
        <v>3.049445076</v>
      </c>
    </row>
    <row r="1402" ht="16" customHeight="1">
      <c r="A1402" t="s" s="2">
        <v>1810</v>
      </c>
      <c r="B1402" t="s" s="6">
        <v>1791</v>
      </c>
      <c r="C1402" t="s" s="6">
        <v>1811</v>
      </c>
      <c r="D1402" t="s" s="6">
        <v>360</v>
      </c>
      <c r="E1402" t="s" s="6">
        <v>1812</v>
      </c>
      <c r="F1402" s="7">
        <v>50</v>
      </c>
      <c r="G1402" s="8">
        <v>598.290598290598</v>
      </c>
      <c r="H1402" s="8">
        <v>700</v>
      </c>
      <c r="I1402" s="9">
        <f>H1402*0.9354126</f>
        <v>654.78882</v>
      </c>
      <c r="J1402" s="7">
        <f>I1402/F1402</f>
        <v>13.0957764</v>
      </c>
    </row>
    <row r="1403" ht="16" customHeight="1">
      <c r="A1403" t="s" s="2">
        <v>67</v>
      </c>
      <c r="B1403" t="s" s="6">
        <v>1791</v>
      </c>
      <c r="C1403" t="s" s="6">
        <v>1813</v>
      </c>
      <c r="D1403" t="s" s="6">
        <v>382</v>
      </c>
      <c r="E1403" t="s" s="6">
        <v>36</v>
      </c>
      <c r="F1403" s="7">
        <v>100</v>
      </c>
      <c r="G1403" s="8">
        <v>303.418803418803</v>
      </c>
      <c r="H1403" s="8">
        <v>355</v>
      </c>
      <c r="I1403" s="9">
        <f>H1403*0.9354126</f>
        <v>332.071473</v>
      </c>
      <c r="J1403" s="7">
        <f>I1403/F1403</f>
        <v>3.32071473</v>
      </c>
    </row>
    <row r="1404" ht="16" customHeight="1">
      <c r="A1404" t="s" s="2">
        <v>198</v>
      </c>
      <c r="B1404" t="s" s="6">
        <v>1791</v>
      </c>
      <c r="C1404" t="s" s="6">
        <v>1271</v>
      </c>
      <c r="D1404" t="s" s="6">
        <v>1272</v>
      </c>
      <c r="E1404" t="s" s="6">
        <v>1814</v>
      </c>
      <c r="F1404" s="7">
        <v>10</v>
      </c>
      <c r="G1404" s="8">
        <v>29.9145299145299</v>
      </c>
      <c r="H1404" s="8">
        <v>35</v>
      </c>
      <c r="I1404" s="9">
        <f>H1404*0.9354126</f>
        <v>32.739441</v>
      </c>
      <c r="J1404" s="7">
        <f>I1404/F1404</f>
        <v>3.2739441</v>
      </c>
    </row>
    <row r="1405" ht="16" customHeight="1">
      <c r="A1405" t="s" s="2">
        <v>15</v>
      </c>
      <c r="B1405" t="s" s="6">
        <v>1791</v>
      </c>
      <c r="C1405" t="s" s="6">
        <v>1815</v>
      </c>
      <c r="D1405" t="s" s="6">
        <v>1816</v>
      </c>
      <c r="E1405" t="s" s="6">
        <v>1817</v>
      </c>
      <c r="F1405" s="7">
        <v>100</v>
      </c>
      <c r="G1405" s="8">
        <v>1169.230769230770</v>
      </c>
      <c r="H1405" s="8">
        <v>1368</v>
      </c>
      <c r="I1405" s="9">
        <f>H1405*0.9354126</f>
        <v>1279.6444368</v>
      </c>
      <c r="J1405" s="7">
        <f>I1405/F1405</f>
        <v>12.796444368</v>
      </c>
    </row>
    <row r="1406" ht="16" customHeight="1">
      <c r="A1406" t="s" s="2">
        <v>198</v>
      </c>
      <c r="B1406" t="s" s="6">
        <v>1791</v>
      </c>
      <c r="C1406" t="s" s="6">
        <v>1271</v>
      </c>
      <c r="D1406" t="s" s="6">
        <v>1272</v>
      </c>
      <c r="E1406" t="s" s="6">
        <v>1814</v>
      </c>
      <c r="F1406" s="7">
        <v>5</v>
      </c>
      <c r="G1406" s="8">
        <v>14.957264957265</v>
      </c>
      <c r="H1406" s="8">
        <v>17.5</v>
      </c>
      <c r="I1406" s="9">
        <f>H1406*0.9354126</f>
        <v>16.3697205</v>
      </c>
      <c r="J1406" s="7">
        <f>I1406/F1406</f>
        <v>3.2739441</v>
      </c>
    </row>
    <row r="1407" ht="16" customHeight="1">
      <c r="A1407" t="s" s="2">
        <v>198</v>
      </c>
      <c r="B1407" t="s" s="6">
        <v>1791</v>
      </c>
      <c r="C1407" t="s" s="6">
        <v>1271</v>
      </c>
      <c r="D1407" t="s" s="6">
        <v>1272</v>
      </c>
      <c r="E1407" t="s" s="6">
        <v>1814</v>
      </c>
      <c r="F1407" s="7">
        <v>150</v>
      </c>
      <c r="G1407" s="8">
        <v>448.717948717949</v>
      </c>
      <c r="H1407" s="8">
        <v>525</v>
      </c>
      <c r="I1407" s="9">
        <f>H1407*0.9354126</f>
        <v>491.091615</v>
      </c>
      <c r="J1407" s="7">
        <f>I1407/F1407</f>
        <v>3.2739441</v>
      </c>
    </row>
    <row r="1408" ht="16" customHeight="1">
      <c r="A1408" t="s" s="2">
        <v>67</v>
      </c>
      <c r="B1408" t="s" s="6">
        <v>1791</v>
      </c>
      <c r="C1408" t="s" s="6">
        <v>1536</v>
      </c>
      <c r="D1408" t="s" s="6">
        <v>1537</v>
      </c>
      <c r="E1408" t="s" s="6">
        <v>1538</v>
      </c>
      <c r="F1408" s="7">
        <v>200</v>
      </c>
      <c r="G1408" s="8">
        <v>2900.8547008547</v>
      </c>
      <c r="H1408" s="8">
        <v>3394</v>
      </c>
      <c r="I1408" s="9">
        <f>H1408*0.9354126</f>
        <v>3174.7903644</v>
      </c>
      <c r="J1408" s="7">
        <f>I1408/F1408</f>
        <v>15.873951822</v>
      </c>
    </row>
    <row r="1409" ht="16" customHeight="1">
      <c r="A1409" t="s" s="2">
        <v>10</v>
      </c>
      <c r="B1409" t="s" s="6">
        <v>1818</v>
      </c>
      <c r="C1409" t="s" s="6">
        <v>1243</v>
      </c>
      <c r="D1409" t="s" s="6">
        <v>390</v>
      </c>
      <c r="E1409" t="s" s="6">
        <v>952</v>
      </c>
      <c r="F1409" s="7">
        <v>500</v>
      </c>
      <c r="G1409" s="8">
        <v>1282.051282051280</v>
      </c>
      <c r="H1409" s="8">
        <v>1500</v>
      </c>
      <c r="I1409" s="9">
        <f>H1409*0.9354126</f>
        <v>1403.1189</v>
      </c>
      <c r="J1409" s="7">
        <f>I1409/F1409</f>
        <v>2.8062378</v>
      </c>
    </row>
    <row r="1410" ht="16" customHeight="1">
      <c r="A1410" t="s" s="2">
        <v>15</v>
      </c>
      <c r="B1410" t="s" s="6">
        <v>1818</v>
      </c>
      <c r="C1410" t="s" s="6">
        <v>1819</v>
      </c>
      <c r="D1410" t="s" s="6">
        <v>1820</v>
      </c>
      <c r="E1410" t="s" s="6">
        <v>1798</v>
      </c>
      <c r="F1410" s="7">
        <v>20</v>
      </c>
      <c r="G1410" s="8">
        <v>548.717948717949</v>
      </c>
      <c r="H1410" s="8">
        <v>642</v>
      </c>
      <c r="I1410" s="9">
        <f>H1410*0.9354126</f>
        <v>600.5348892000001</v>
      </c>
      <c r="J1410" s="7">
        <f>I1410/F1410</f>
        <v>30.02674446</v>
      </c>
    </row>
    <row r="1411" ht="16" customHeight="1">
      <c r="A1411" t="s" s="2">
        <v>198</v>
      </c>
      <c r="B1411" t="s" s="6">
        <v>1818</v>
      </c>
      <c r="C1411" t="s" s="6">
        <v>1803</v>
      </c>
      <c r="D1411" t="s" s="6">
        <v>302</v>
      </c>
      <c r="E1411" t="s" s="6">
        <v>1804</v>
      </c>
      <c r="F1411" s="7">
        <v>20</v>
      </c>
      <c r="G1411" s="8">
        <v>427.350427350427</v>
      </c>
      <c r="H1411" s="8">
        <v>500</v>
      </c>
      <c r="I1411" s="9">
        <f>H1411*0.9354126</f>
        <v>467.7063</v>
      </c>
      <c r="J1411" s="7">
        <f>I1411/F1411</f>
        <v>23.385315</v>
      </c>
    </row>
    <row r="1412" ht="16" customHeight="1">
      <c r="A1412" t="s" s="2">
        <v>198</v>
      </c>
      <c r="B1412" t="s" s="6">
        <v>1818</v>
      </c>
      <c r="C1412" t="s" s="6">
        <v>1821</v>
      </c>
      <c r="D1412" t="s" s="6">
        <v>302</v>
      </c>
      <c r="E1412" t="s" s="6">
        <v>740</v>
      </c>
      <c r="F1412" s="7">
        <v>180</v>
      </c>
      <c r="G1412" s="8">
        <v>1153.846153846150</v>
      </c>
      <c r="H1412" s="8">
        <v>1350</v>
      </c>
      <c r="I1412" s="9">
        <f>H1412*0.9354126</f>
        <v>1262.80701</v>
      </c>
      <c r="J1412" s="7">
        <f>I1412/F1412</f>
        <v>7.0155945</v>
      </c>
    </row>
    <row r="1413" ht="16" customHeight="1">
      <c r="A1413" t="s" s="2">
        <v>10</v>
      </c>
      <c r="B1413" t="s" s="6">
        <v>1818</v>
      </c>
      <c r="C1413" t="s" s="6">
        <v>1425</v>
      </c>
      <c r="D1413" t="s" s="6">
        <v>399</v>
      </c>
      <c r="E1413" t="s" s="6">
        <v>1426</v>
      </c>
      <c r="F1413" s="7">
        <v>100</v>
      </c>
      <c r="G1413" s="8">
        <v>410.256410256410</v>
      </c>
      <c r="H1413" s="8">
        <v>480</v>
      </c>
      <c r="I1413" s="9">
        <f>H1413*0.9354126</f>
        <v>448.998048</v>
      </c>
      <c r="J1413" s="7">
        <f>I1413/F1413</f>
        <v>4.489980480000001</v>
      </c>
    </row>
    <row r="1414" ht="16" customHeight="1">
      <c r="A1414" t="s" s="2">
        <v>81</v>
      </c>
      <c r="B1414" t="s" s="6">
        <v>1818</v>
      </c>
      <c r="C1414" t="s" s="6">
        <v>884</v>
      </c>
      <c r="D1414" t="s" s="6">
        <v>1822</v>
      </c>
      <c r="E1414" t="s" s="6">
        <v>1823</v>
      </c>
      <c r="F1414" s="7">
        <v>100</v>
      </c>
      <c r="G1414" s="8">
        <v>1025.641025641030</v>
      </c>
      <c r="H1414" s="8">
        <v>1200</v>
      </c>
      <c r="I1414" s="9">
        <f>H1414*0.9354126</f>
        <v>1122.49512</v>
      </c>
      <c r="J1414" s="7">
        <f>I1414/F1414</f>
        <v>11.2249512</v>
      </c>
    </row>
    <row r="1415" ht="16" customHeight="1">
      <c r="A1415" t="s" s="2">
        <v>81</v>
      </c>
      <c r="B1415" t="s" s="6">
        <v>1818</v>
      </c>
      <c r="C1415" t="s" s="6">
        <v>491</v>
      </c>
      <c r="D1415" t="s" s="6">
        <v>476</v>
      </c>
      <c r="E1415" t="s" s="6">
        <v>1510</v>
      </c>
      <c r="F1415" s="7">
        <v>300</v>
      </c>
      <c r="G1415" s="8">
        <v>1435.897435897440</v>
      </c>
      <c r="H1415" s="8">
        <v>1680</v>
      </c>
      <c r="I1415" s="9">
        <f>H1415*0.9354126</f>
        <v>1571.493168</v>
      </c>
      <c r="J1415" s="7">
        <f>I1415/F1415</f>
        <v>5.23831056</v>
      </c>
    </row>
    <row r="1416" ht="16" customHeight="1">
      <c r="A1416" t="s" s="2">
        <v>198</v>
      </c>
      <c r="B1416" t="s" s="6">
        <v>1818</v>
      </c>
      <c r="C1416" t="s" s="6">
        <v>1824</v>
      </c>
      <c r="D1416" t="s" s="6">
        <v>1825</v>
      </c>
      <c r="E1416" t="s" s="6">
        <v>1826</v>
      </c>
      <c r="F1416" s="7">
        <v>10</v>
      </c>
      <c r="G1416" s="8">
        <v>358.974358974359</v>
      </c>
      <c r="H1416" s="8">
        <v>420</v>
      </c>
      <c r="I1416" s="9">
        <f>H1416*0.9354126</f>
        <v>392.873292</v>
      </c>
      <c r="J1416" s="7">
        <f>I1416/F1416</f>
        <v>39.2873292</v>
      </c>
    </row>
    <row r="1417" ht="16" customHeight="1">
      <c r="A1417" t="s" s="2">
        <v>198</v>
      </c>
      <c r="B1417" t="s" s="6">
        <v>1818</v>
      </c>
      <c r="C1417" t="s" s="6">
        <v>1827</v>
      </c>
      <c r="D1417" t="s" s="6">
        <v>1828</v>
      </c>
      <c r="E1417" t="s" s="6">
        <v>1829</v>
      </c>
      <c r="F1417" s="7">
        <v>30</v>
      </c>
      <c r="G1417" s="8">
        <v>192.307692307692</v>
      </c>
      <c r="H1417" s="8">
        <v>225</v>
      </c>
      <c r="I1417" s="9">
        <f>H1417*0.9354126</f>
        <v>210.467835</v>
      </c>
      <c r="J1417" s="7">
        <f>I1417/F1417</f>
        <v>7.015594500000001</v>
      </c>
    </row>
    <row r="1418" ht="16" customHeight="1">
      <c r="A1418" t="s" s="2">
        <v>659</v>
      </c>
      <c r="B1418" t="s" s="6">
        <v>1818</v>
      </c>
      <c r="C1418" t="s" s="6">
        <v>1830</v>
      </c>
      <c r="D1418" t="s" s="6">
        <v>1831</v>
      </c>
      <c r="E1418" t="s" s="6">
        <v>1832</v>
      </c>
      <c r="F1418" s="7">
        <v>20</v>
      </c>
      <c r="G1418" s="8">
        <v>205.128205128205</v>
      </c>
      <c r="H1418" s="8">
        <v>240</v>
      </c>
      <c r="I1418" s="9">
        <f>H1418*0.9354126</f>
        <v>224.499024</v>
      </c>
      <c r="J1418" s="7">
        <f>I1418/F1418</f>
        <v>11.2249512</v>
      </c>
    </row>
    <row r="1419" ht="16" customHeight="1">
      <c r="A1419" t="s" s="2">
        <v>15</v>
      </c>
      <c r="B1419" t="s" s="6">
        <v>1833</v>
      </c>
      <c r="C1419" t="s" s="6">
        <v>176</v>
      </c>
      <c r="D1419" t="s" s="6">
        <v>177</v>
      </c>
      <c r="E1419" t="s" s="6">
        <v>178</v>
      </c>
      <c r="F1419" s="7">
        <v>40</v>
      </c>
      <c r="G1419" s="8">
        <v>1193.504273504270</v>
      </c>
      <c r="H1419" s="8">
        <v>1396.4</v>
      </c>
      <c r="I1419" s="9">
        <f>H1419*0.9354126</f>
        <v>1306.21015464</v>
      </c>
      <c r="J1419" s="7">
        <f>I1419/F1419</f>
        <v>32.655253866</v>
      </c>
    </row>
    <row r="1420" ht="16" customHeight="1">
      <c r="A1420" t="s" s="2">
        <v>204</v>
      </c>
      <c r="B1420" t="s" s="6">
        <v>1833</v>
      </c>
      <c r="C1420" t="s" s="6">
        <v>806</v>
      </c>
      <c r="D1420" t="s" s="6">
        <v>360</v>
      </c>
      <c r="E1420" t="s" s="6">
        <v>1834</v>
      </c>
      <c r="F1420" s="7">
        <v>10</v>
      </c>
      <c r="G1420" s="8">
        <v>59.8290598290598</v>
      </c>
      <c r="H1420" s="8">
        <v>70</v>
      </c>
      <c r="I1420" s="9">
        <f>H1420*0.9354126</f>
        <v>65.478882</v>
      </c>
      <c r="J1420" s="7">
        <f>I1420/F1420</f>
        <v>6.5478882</v>
      </c>
    </row>
    <row r="1421" ht="16" customHeight="1">
      <c r="A1421" t="s" s="2">
        <v>15</v>
      </c>
      <c r="B1421" t="s" s="6">
        <v>1833</v>
      </c>
      <c r="C1421" t="s" s="6">
        <v>1835</v>
      </c>
      <c r="D1421" t="s" s="6">
        <v>955</v>
      </c>
      <c r="E1421" t="s" s="6">
        <v>1836</v>
      </c>
      <c r="F1421" s="7">
        <v>30</v>
      </c>
      <c r="G1421" s="8">
        <v>148.717948717949</v>
      </c>
      <c r="H1421" s="8">
        <v>174</v>
      </c>
      <c r="I1421" s="9">
        <f>H1421*0.9354126</f>
        <v>162.7617924</v>
      </c>
      <c r="J1421" s="7">
        <f>I1421/F1421</f>
        <v>5.425393080000001</v>
      </c>
    </row>
    <row r="1422" ht="16" customHeight="1">
      <c r="A1422" t="s" s="2">
        <v>204</v>
      </c>
      <c r="B1422" t="s" s="6">
        <v>1833</v>
      </c>
      <c r="C1422" t="s" s="6">
        <v>1234</v>
      </c>
      <c r="D1422" t="s" s="6">
        <v>1235</v>
      </c>
      <c r="E1422" t="s" s="6">
        <v>1837</v>
      </c>
      <c r="F1422" s="7">
        <v>20</v>
      </c>
      <c r="G1422" s="8">
        <v>54.7008547008547</v>
      </c>
      <c r="H1422" s="8">
        <v>64</v>
      </c>
      <c r="I1422" s="9">
        <f>H1422*0.9354126</f>
        <v>59.8664064</v>
      </c>
      <c r="J1422" s="7">
        <f>I1422/F1422</f>
        <v>2.99332032</v>
      </c>
    </row>
    <row r="1423" ht="16" customHeight="1">
      <c r="A1423" t="s" s="2">
        <v>15</v>
      </c>
      <c r="B1423" t="s" s="6">
        <v>1833</v>
      </c>
      <c r="C1423" t="s" s="6">
        <v>1838</v>
      </c>
      <c r="D1423" t="s" s="6">
        <v>1839</v>
      </c>
      <c r="E1423" t="s" s="6">
        <v>1840</v>
      </c>
      <c r="F1423" s="7">
        <v>10</v>
      </c>
      <c r="G1423" s="8">
        <v>38.4615384615385</v>
      </c>
      <c r="H1423" s="8">
        <v>45</v>
      </c>
      <c r="I1423" s="9">
        <f>H1423*0.9354126</f>
        <v>42.093567</v>
      </c>
      <c r="J1423" s="7">
        <f>I1423/F1423</f>
        <v>4.2093567</v>
      </c>
    </row>
    <row r="1424" ht="16" customHeight="1">
      <c r="A1424" t="s" s="2">
        <v>15</v>
      </c>
      <c r="B1424" t="s" s="6">
        <v>1833</v>
      </c>
      <c r="C1424" t="s" s="6">
        <v>739</v>
      </c>
      <c r="D1424" t="s" s="6">
        <v>1841</v>
      </c>
      <c r="E1424" t="s" s="6">
        <v>740</v>
      </c>
      <c r="F1424" s="7">
        <v>30</v>
      </c>
      <c r="G1424" s="8">
        <v>46.1538461538462</v>
      </c>
      <c r="H1424" s="8">
        <v>54</v>
      </c>
      <c r="I1424" s="9">
        <f>H1424*0.9354126</f>
        <v>50.5122804</v>
      </c>
      <c r="J1424" s="7">
        <f>I1424/F1424</f>
        <v>1.68374268</v>
      </c>
    </row>
    <row r="1425" ht="16" customHeight="1">
      <c r="A1425" t="s" s="2">
        <v>198</v>
      </c>
      <c r="B1425" t="s" s="6">
        <v>1833</v>
      </c>
      <c r="C1425" t="s" s="6">
        <v>441</v>
      </c>
      <c r="D1425" t="s" s="6">
        <v>476</v>
      </c>
      <c r="E1425" t="s" s="6">
        <v>84</v>
      </c>
      <c r="F1425" s="7">
        <v>1000</v>
      </c>
      <c r="G1425" s="8">
        <v>1282.051282051280</v>
      </c>
      <c r="H1425" s="8">
        <v>1500</v>
      </c>
      <c r="I1425" s="9">
        <f>H1425*0.9354126</f>
        <v>1403.1189</v>
      </c>
      <c r="J1425" s="7">
        <f>I1425/F1425</f>
        <v>1.4031189</v>
      </c>
    </row>
    <row r="1426" ht="16" customHeight="1">
      <c r="A1426" t="s" s="2">
        <v>879</v>
      </c>
      <c r="B1426" t="s" s="6">
        <v>1833</v>
      </c>
      <c r="C1426" t="s" s="6">
        <v>880</v>
      </c>
      <c r="D1426" t="s" s="6">
        <v>1842</v>
      </c>
      <c r="E1426" t="s" s="6">
        <v>253</v>
      </c>
      <c r="F1426" s="7">
        <v>200</v>
      </c>
      <c r="G1426" s="8">
        <v>940.170940170940</v>
      </c>
      <c r="H1426" s="8">
        <v>1100</v>
      </c>
      <c r="I1426" s="9">
        <f>H1426*0.9354126</f>
        <v>1028.95386</v>
      </c>
      <c r="J1426" s="7">
        <f>I1426/F1426</f>
        <v>5.1447693</v>
      </c>
    </row>
    <row r="1427" ht="16" customHeight="1">
      <c r="A1427" t="s" s="2">
        <v>67</v>
      </c>
      <c r="B1427" t="s" s="6">
        <v>1843</v>
      </c>
      <c r="C1427" t="s" s="6">
        <v>69</v>
      </c>
      <c r="D1427" t="s" s="6">
        <v>281</v>
      </c>
      <c r="E1427" t="s" s="6">
        <v>295</v>
      </c>
      <c r="F1427" s="7">
        <v>20</v>
      </c>
      <c r="G1427" s="8">
        <v>162.393162393162</v>
      </c>
      <c r="H1427" s="8">
        <v>190</v>
      </c>
      <c r="I1427" s="9">
        <f>H1427*0.9354126</f>
        <v>177.728394</v>
      </c>
      <c r="J1427" s="7">
        <f>I1427/F1427</f>
        <v>8.886419700000001</v>
      </c>
    </row>
    <row r="1428" ht="16" customHeight="1">
      <c r="A1428" t="s" s="2">
        <v>10</v>
      </c>
      <c r="B1428" t="s" s="6">
        <v>1843</v>
      </c>
      <c r="C1428" t="s" s="6">
        <v>1243</v>
      </c>
      <c r="D1428" t="s" s="6">
        <v>390</v>
      </c>
      <c r="E1428" t="s" s="6">
        <v>952</v>
      </c>
      <c r="F1428" s="7">
        <v>300</v>
      </c>
      <c r="G1428" s="8">
        <v>717.948717948718</v>
      </c>
      <c r="H1428" s="8">
        <v>840</v>
      </c>
      <c r="I1428" s="9">
        <f>H1428*0.9354126</f>
        <v>785.746584</v>
      </c>
      <c r="J1428" s="7">
        <f>I1428/F1428</f>
        <v>2.61915528</v>
      </c>
    </row>
    <row r="1429" ht="16" customHeight="1">
      <c r="A1429" t="s" s="2">
        <v>402</v>
      </c>
      <c r="B1429" t="s" s="6">
        <v>1843</v>
      </c>
      <c r="C1429" t="s" s="6">
        <v>765</v>
      </c>
      <c r="D1429" t="s" s="6">
        <v>1844</v>
      </c>
      <c r="E1429" t="s" s="6">
        <v>1845</v>
      </c>
      <c r="F1429" s="7">
        <v>20</v>
      </c>
      <c r="G1429" s="8">
        <v>291.282051282051</v>
      </c>
      <c r="H1429" s="8">
        <v>340.8</v>
      </c>
      <c r="I1429" s="9">
        <f>H1429*0.9354126</f>
        <v>318.78861408</v>
      </c>
      <c r="J1429" s="7">
        <f>I1429/F1429</f>
        <v>15.939430704</v>
      </c>
    </row>
    <row r="1430" ht="16" customHeight="1">
      <c r="A1430" t="s" s="2">
        <v>10</v>
      </c>
      <c r="B1430" t="s" s="6">
        <v>1843</v>
      </c>
      <c r="C1430" t="s" s="6">
        <v>1427</v>
      </c>
      <c r="D1430" t="s" s="6">
        <v>1428</v>
      </c>
      <c r="E1430" t="s" s="6">
        <v>1846</v>
      </c>
      <c r="F1430" s="7">
        <v>5</v>
      </c>
      <c r="G1430" s="8">
        <v>24.7863247863248</v>
      </c>
      <c r="H1430" s="8">
        <v>29</v>
      </c>
      <c r="I1430" s="9">
        <f>H1430*0.9354126</f>
        <v>27.1269654</v>
      </c>
      <c r="J1430" s="7">
        <f>I1430/F1430</f>
        <v>5.42539308</v>
      </c>
    </row>
    <row r="1431" ht="16" customHeight="1">
      <c r="A1431" t="s" s="2">
        <v>1741</v>
      </c>
      <c r="B1431" t="s" s="6">
        <v>1843</v>
      </c>
      <c r="C1431" t="s" s="6">
        <v>1742</v>
      </c>
      <c r="D1431" t="s" s="6">
        <v>634</v>
      </c>
      <c r="E1431" t="s" s="6">
        <v>635</v>
      </c>
      <c r="F1431" s="7">
        <v>5</v>
      </c>
      <c r="G1431" s="8">
        <v>277.777777777778</v>
      </c>
      <c r="H1431" s="8">
        <v>325</v>
      </c>
      <c r="I1431" s="9">
        <f>H1431*0.9354126</f>
        <v>304.009095</v>
      </c>
      <c r="J1431" s="7">
        <f>I1431/F1431</f>
        <v>60.801819</v>
      </c>
    </row>
    <row r="1432" ht="16" customHeight="1">
      <c r="A1432" t="s" s="2">
        <v>15</v>
      </c>
      <c r="B1432" t="s" s="6">
        <v>1843</v>
      </c>
      <c r="C1432" t="s" s="6">
        <v>581</v>
      </c>
      <c r="D1432" t="s" s="6">
        <v>524</v>
      </c>
      <c r="E1432" t="s" s="6">
        <v>1798</v>
      </c>
      <c r="F1432" s="7">
        <v>20</v>
      </c>
      <c r="G1432" s="8">
        <v>470.085470085470</v>
      </c>
      <c r="H1432" s="8">
        <v>550</v>
      </c>
      <c r="I1432" s="9">
        <f>H1432*0.9354126</f>
        <v>514.47693</v>
      </c>
      <c r="J1432" s="7">
        <f>I1432/F1432</f>
        <v>25.7238465</v>
      </c>
    </row>
    <row r="1433" ht="16" customHeight="1">
      <c r="A1433" t="s" s="2">
        <v>198</v>
      </c>
      <c r="B1433" t="s" s="6">
        <v>1843</v>
      </c>
      <c r="C1433" t="s" s="6">
        <v>1847</v>
      </c>
      <c r="D1433" t="s" s="6">
        <v>1848</v>
      </c>
      <c r="E1433" t="s" s="6">
        <v>193</v>
      </c>
      <c r="F1433" s="7">
        <v>10</v>
      </c>
      <c r="G1433" s="8">
        <v>149.572649572650</v>
      </c>
      <c r="H1433" s="8">
        <v>175</v>
      </c>
      <c r="I1433" s="9">
        <f>H1433*0.9354126</f>
        <v>163.697205</v>
      </c>
      <c r="J1433" s="7">
        <f>I1433/F1433</f>
        <v>16.3697205</v>
      </c>
    </row>
    <row r="1434" ht="16" customHeight="1">
      <c r="A1434" t="s" s="2">
        <v>37</v>
      </c>
      <c r="B1434" t="s" s="6">
        <v>1843</v>
      </c>
      <c r="C1434" t="s" s="6">
        <v>39</v>
      </c>
      <c r="D1434" t="s" s="6">
        <v>56</v>
      </c>
      <c r="E1434" t="s" s="6">
        <v>57</v>
      </c>
      <c r="F1434" s="7">
        <v>10</v>
      </c>
      <c r="G1434" s="8">
        <v>42.7350427350427</v>
      </c>
      <c r="H1434" s="8">
        <v>50</v>
      </c>
      <c r="I1434" s="9">
        <f>H1434*0.9354126</f>
        <v>46.77063</v>
      </c>
      <c r="J1434" s="7">
        <f>I1434/F1434</f>
        <v>4.677063</v>
      </c>
    </row>
    <row r="1435" ht="16" customHeight="1">
      <c r="A1435" t="s" s="2">
        <v>67</v>
      </c>
      <c r="B1435" t="s" s="6">
        <v>1843</v>
      </c>
      <c r="C1435" t="s" s="6">
        <v>770</v>
      </c>
      <c r="D1435" t="s" s="6">
        <v>276</v>
      </c>
      <c r="E1435" t="s" s="6">
        <v>1849</v>
      </c>
      <c r="F1435" s="7">
        <v>10</v>
      </c>
      <c r="G1435" s="8">
        <v>72.6495726495726</v>
      </c>
      <c r="H1435" s="8">
        <v>85</v>
      </c>
      <c r="I1435" s="9">
        <f>H1435*0.9354126</f>
        <v>79.510071</v>
      </c>
      <c r="J1435" s="7">
        <f>I1435/F1435</f>
        <v>7.9510071</v>
      </c>
    </row>
    <row r="1436" ht="16" customHeight="1">
      <c r="A1436" t="s" s="2">
        <v>198</v>
      </c>
      <c r="B1436" t="s" s="6">
        <v>1843</v>
      </c>
      <c r="C1436" t="s" s="6">
        <v>1850</v>
      </c>
      <c r="D1436" t="s" s="6">
        <v>840</v>
      </c>
      <c r="E1436" t="s" s="6">
        <v>1851</v>
      </c>
      <c r="F1436" s="7">
        <v>40</v>
      </c>
      <c r="G1436" s="8">
        <v>823.931623931624</v>
      </c>
      <c r="H1436" s="8">
        <v>964</v>
      </c>
      <c r="I1436" s="9">
        <f>H1436*0.9354126</f>
        <v>901.7377464</v>
      </c>
      <c r="J1436" s="7">
        <f>I1436/F1436</f>
        <v>22.54344366</v>
      </c>
    </row>
    <row r="1437" ht="16" customHeight="1">
      <c r="A1437" t="s" s="2">
        <v>15</v>
      </c>
      <c r="B1437" t="s" s="6">
        <v>1843</v>
      </c>
      <c r="C1437" t="s" s="6">
        <v>1852</v>
      </c>
      <c r="D1437" t="s" s="6">
        <v>276</v>
      </c>
      <c r="E1437" t="s" s="6">
        <v>1853</v>
      </c>
      <c r="F1437" s="7">
        <v>10</v>
      </c>
      <c r="G1437" s="8">
        <v>21.3675213675214</v>
      </c>
      <c r="H1437" s="8">
        <v>25</v>
      </c>
      <c r="I1437" s="9">
        <f>H1437*0.9354126</f>
        <v>23.385315</v>
      </c>
      <c r="J1437" s="7">
        <f>I1437/F1437</f>
        <v>2.3385315</v>
      </c>
    </row>
    <row r="1438" ht="16" customHeight="1">
      <c r="A1438" t="s" s="2">
        <v>198</v>
      </c>
      <c r="B1438" t="s" s="6">
        <v>1843</v>
      </c>
      <c r="C1438" t="s" s="6">
        <v>1854</v>
      </c>
      <c r="D1438" t="s" s="6">
        <v>350</v>
      </c>
      <c r="E1438" t="s" s="6">
        <v>1855</v>
      </c>
      <c r="F1438" s="7">
        <v>12</v>
      </c>
      <c r="G1438" s="8">
        <v>230.769230769231</v>
      </c>
      <c r="H1438" s="8">
        <v>270</v>
      </c>
      <c r="I1438" s="9">
        <f>H1438*0.9354126</f>
        <v>252.561402</v>
      </c>
      <c r="J1438" s="7">
        <f>I1438/F1438</f>
        <v>21.0467835</v>
      </c>
    </row>
    <row r="1439" ht="16" customHeight="1">
      <c r="A1439" t="s" s="2">
        <v>15</v>
      </c>
      <c r="B1439" t="s" s="6">
        <v>1843</v>
      </c>
      <c r="C1439" t="s" s="6">
        <v>1856</v>
      </c>
      <c r="D1439" t="s" s="6">
        <v>1857</v>
      </c>
      <c r="E1439" t="s" s="6">
        <v>1858</v>
      </c>
      <c r="F1439" s="7">
        <v>10</v>
      </c>
      <c r="G1439" s="8">
        <v>200.854700854701</v>
      </c>
      <c r="H1439" s="8">
        <v>235</v>
      </c>
      <c r="I1439" s="9">
        <f>H1439*0.9354126</f>
        <v>219.821961</v>
      </c>
      <c r="J1439" s="7">
        <f>I1439/F1439</f>
        <v>21.9821961</v>
      </c>
    </row>
    <row r="1440" ht="16" customHeight="1">
      <c r="A1440" t="s" s="2">
        <v>15</v>
      </c>
      <c r="B1440" t="s" s="6">
        <v>1843</v>
      </c>
      <c r="C1440" t="s" s="6">
        <v>581</v>
      </c>
      <c r="D1440" t="s" s="6">
        <v>524</v>
      </c>
      <c r="E1440" t="s" s="6">
        <v>1798</v>
      </c>
      <c r="F1440" s="7">
        <v>30</v>
      </c>
      <c r="G1440" s="8">
        <v>705.128205128205</v>
      </c>
      <c r="H1440" s="8">
        <v>825</v>
      </c>
      <c r="I1440" s="9">
        <f>H1440*0.9354126</f>
        <v>771.7153950000001</v>
      </c>
      <c r="J1440" s="7">
        <f>I1440/F1440</f>
        <v>25.7238465</v>
      </c>
    </row>
    <row r="1441" ht="16" customHeight="1">
      <c r="A1441" t="s" s="2">
        <v>402</v>
      </c>
      <c r="B1441" t="s" s="6">
        <v>1843</v>
      </c>
      <c r="C1441" t="s" s="6">
        <v>765</v>
      </c>
      <c r="D1441" t="s" s="6">
        <v>1844</v>
      </c>
      <c r="E1441" t="s" s="6">
        <v>1845</v>
      </c>
      <c r="F1441" s="7">
        <v>20</v>
      </c>
      <c r="G1441" s="8">
        <v>247.863247863248</v>
      </c>
      <c r="H1441" s="8">
        <v>290</v>
      </c>
      <c r="I1441" s="9">
        <f>H1441*0.9354126</f>
        <v>271.269654</v>
      </c>
      <c r="J1441" s="7">
        <f>I1441/F1441</f>
        <v>13.5634827</v>
      </c>
    </row>
    <row r="1442" ht="16" customHeight="1">
      <c r="A1442" t="s" s="2">
        <v>15</v>
      </c>
      <c r="B1442" t="s" s="6">
        <v>1843</v>
      </c>
      <c r="C1442" t="s" s="6">
        <v>265</v>
      </c>
      <c r="D1442" t="s" s="6">
        <v>840</v>
      </c>
      <c r="E1442" t="s" s="6">
        <v>1503</v>
      </c>
      <c r="F1442" s="7">
        <v>10</v>
      </c>
      <c r="G1442" s="8">
        <v>44.4444444444444</v>
      </c>
      <c r="H1442" s="8">
        <v>52</v>
      </c>
      <c r="I1442" s="9">
        <f>H1442*0.9354126</f>
        <v>48.6414552</v>
      </c>
      <c r="J1442" s="7">
        <f>I1442/F1442</f>
        <v>4.86414552</v>
      </c>
    </row>
    <row r="1443" ht="16" customHeight="1">
      <c r="A1443" t="s" s="2">
        <v>10</v>
      </c>
      <c r="B1443" t="s" s="6">
        <v>1843</v>
      </c>
      <c r="C1443" t="s" s="6">
        <v>1243</v>
      </c>
      <c r="D1443" t="s" s="6">
        <v>390</v>
      </c>
      <c r="E1443" t="s" s="6">
        <v>952</v>
      </c>
      <c r="F1443" s="7">
        <v>200</v>
      </c>
      <c r="G1443" s="8">
        <v>478.632478632479</v>
      </c>
      <c r="H1443" s="8">
        <v>560</v>
      </c>
      <c r="I1443" s="9">
        <f>H1443*0.9354126</f>
        <v>523.831056</v>
      </c>
      <c r="J1443" s="7">
        <f>I1443/F1443</f>
        <v>2.61915528</v>
      </c>
    </row>
    <row r="1444" ht="16" customHeight="1">
      <c r="A1444" t="s" s="2">
        <v>15</v>
      </c>
      <c r="B1444" t="s" s="6">
        <v>1843</v>
      </c>
      <c r="C1444" t="s" s="6">
        <v>1859</v>
      </c>
      <c r="D1444" t="s" s="6">
        <v>1860</v>
      </c>
      <c r="E1444" t="s" s="6">
        <v>1840</v>
      </c>
      <c r="F1444" s="7">
        <v>10</v>
      </c>
      <c r="G1444" s="8">
        <v>153.846153846154</v>
      </c>
      <c r="H1444" s="8">
        <v>180</v>
      </c>
      <c r="I1444" s="9">
        <f>H1444*0.9354126</f>
        <v>168.374268</v>
      </c>
      <c r="J1444" s="7">
        <f>I1444/F1444</f>
        <v>16.8374268</v>
      </c>
    </row>
    <row r="1445" ht="16" customHeight="1">
      <c r="A1445" t="s" s="2">
        <v>10</v>
      </c>
      <c r="B1445" t="s" s="6">
        <v>1843</v>
      </c>
      <c r="C1445" t="s" s="6">
        <v>1243</v>
      </c>
      <c r="D1445" t="s" s="6">
        <v>390</v>
      </c>
      <c r="E1445" t="s" s="6">
        <v>952</v>
      </c>
      <c r="F1445" s="7">
        <v>100</v>
      </c>
      <c r="G1445" s="8">
        <v>239.316239316239</v>
      </c>
      <c r="H1445" s="8">
        <v>280</v>
      </c>
      <c r="I1445" s="9">
        <f>H1445*0.9354126</f>
        <v>261.915528</v>
      </c>
      <c r="J1445" s="7">
        <f>I1445/F1445</f>
        <v>2.61915528</v>
      </c>
    </row>
    <row r="1446" ht="16" customHeight="1">
      <c r="A1446" t="s" s="2">
        <v>1394</v>
      </c>
      <c r="B1446" t="s" s="6">
        <v>1843</v>
      </c>
      <c r="C1446" t="s" s="6">
        <v>1402</v>
      </c>
      <c r="D1446" t="s" s="6">
        <v>1861</v>
      </c>
      <c r="E1446" t="s" s="6">
        <v>253</v>
      </c>
      <c r="F1446" s="7">
        <v>60</v>
      </c>
      <c r="G1446" s="8">
        <v>102.564102564103</v>
      </c>
      <c r="H1446" s="8">
        <v>120</v>
      </c>
      <c r="I1446" s="9">
        <f>H1446*0.9354126</f>
        <v>112.249512</v>
      </c>
      <c r="J1446" s="7">
        <f>I1446/F1446</f>
        <v>1.8708252</v>
      </c>
    </row>
    <row r="1447" ht="16" customHeight="1">
      <c r="A1447" t="s" s="2">
        <v>15</v>
      </c>
      <c r="B1447" t="s" s="6">
        <v>1843</v>
      </c>
      <c r="C1447" t="s" s="6">
        <v>1862</v>
      </c>
      <c r="D1447" t="s" s="6">
        <v>1863</v>
      </c>
      <c r="E1447" t="s" s="6">
        <v>1864</v>
      </c>
      <c r="F1447" s="7">
        <v>3</v>
      </c>
      <c r="G1447" s="8">
        <v>36.6666666666667</v>
      </c>
      <c r="H1447" s="8">
        <v>42.9</v>
      </c>
      <c r="I1447" s="9">
        <f>H1447*0.9354126</f>
        <v>40.12920054</v>
      </c>
      <c r="J1447" s="7">
        <f>I1447/F1447</f>
        <v>13.37640018</v>
      </c>
    </row>
    <row r="1448" ht="16" customHeight="1">
      <c r="A1448" t="s" s="2">
        <v>67</v>
      </c>
      <c r="B1448" t="s" s="6">
        <v>1843</v>
      </c>
      <c r="C1448" t="s" s="6">
        <v>621</v>
      </c>
      <c r="D1448" t="s" s="6">
        <v>1865</v>
      </c>
      <c r="E1448" t="s" s="6">
        <v>952</v>
      </c>
      <c r="F1448" s="7">
        <v>20</v>
      </c>
      <c r="G1448" s="8">
        <v>42.7350427350427</v>
      </c>
      <c r="H1448" s="8">
        <v>50</v>
      </c>
      <c r="I1448" s="9">
        <f>H1448*0.9354126</f>
        <v>46.77063</v>
      </c>
      <c r="J1448" s="7">
        <f>I1448/F1448</f>
        <v>2.3385315</v>
      </c>
    </row>
    <row r="1449" ht="16" customHeight="1">
      <c r="A1449" t="s" s="2">
        <v>402</v>
      </c>
      <c r="B1449" t="s" s="6">
        <v>1843</v>
      </c>
      <c r="C1449" t="s" s="6">
        <v>765</v>
      </c>
      <c r="D1449" t="s" s="6">
        <v>1844</v>
      </c>
      <c r="E1449" t="s" s="6">
        <v>1845</v>
      </c>
      <c r="F1449" s="7">
        <v>10</v>
      </c>
      <c r="G1449" s="8">
        <v>145.641025641026</v>
      </c>
      <c r="H1449" s="8">
        <v>170.4</v>
      </c>
      <c r="I1449" s="9">
        <f>H1449*0.9354126</f>
        <v>159.39430704</v>
      </c>
      <c r="J1449" s="7">
        <f>I1449/F1449</f>
        <v>15.939430704</v>
      </c>
    </row>
    <row r="1450" ht="16" customHeight="1">
      <c r="A1450" t="s" s="2">
        <v>198</v>
      </c>
      <c r="B1450" t="s" s="6">
        <v>1843</v>
      </c>
      <c r="C1450" t="s" s="6">
        <v>1866</v>
      </c>
      <c r="D1450" t="s" s="6">
        <v>1867</v>
      </c>
      <c r="E1450" t="s" s="6">
        <v>1868</v>
      </c>
      <c r="F1450" s="7">
        <v>5</v>
      </c>
      <c r="G1450" s="8">
        <v>119.658119658120</v>
      </c>
      <c r="H1450" s="8">
        <v>140</v>
      </c>
      <c r="I1450" s="9">
        <f>H1450*0.9354126</f>
        <v>130.957764</v>
      </c>
      <c r="J1450" s="7">
        <f>I1450/F1450</f>
        <v>26.1915528</v>
      </c>
    </row>
    <row r="1451" ht="16" customHeight="1">
      <c r="A1451" t="s" s="2">
        <v>198</v>
      </c>
      <c r="B1451" t="s" s="6">
        <v>1843</v>
      </c>
      <c r="C1451" t="s" s="6">
        <v>1847</v>
      </c>
      <c r="D1451" t="s" s="6">
        <v>1848</v>
      </c>
      <c r="E1451" t="s" s="6">
        <v>193</v>
      </c>
      <c r="F1451" s="7">
        <v>10</v>
      </c>
      <c r="G1451" s="8">
        <v>149.572649572650</v>
      </c>
      <c r="H1451" s="8">
        <v>175</v>
      </c>
      <c r="I1451" s="9">
        <f>H1451*0.9354126</f>
        <v>163.697205</v>
      </c>
      <c r="J1451" s="7">
        <f>I1451/F1451</f>
        <v>16.3697205</v>
      </c>
    </row>
    <row r="1452" ht="16" customHeight="1">
      <c r="A1452" t="s" s="2">
        <v>67</v>
      </c>
      <c r="B1452" t="s" s="6">
        <v>1843</v>
      </c>
      <c r="C1452" t="s" s="6">
        <v>69</v>
      </c>
      <c r="D1452" t="s" s="6">
        <v>281</v>
      </c>
      <c r="E1452" t="s" s="6">
        <v>295</v>
      </c>
      <c r="F1452" s="7">
        <v>10</v>
      </c>
      <c r="G1452" s="8">
        <v>81.19658119658121</v>
      </c>
      <c r="H1452" s="8">
        <v>95</v>
      </c>
      <c r="I1452" s="9">
        <f>H1452*0.9354126</f>
        <v>88.864197</v>
      </c>
      <c r="J1452" s="7">
        <f>I1452/F1452</f>
        <v>8.886419700000001</v>
      </c>
    </row>
    <row r="1453" ht="16" customHeight="1">
      <c r="A1453" t="s" s="2">
        <v>198</v>
      </c>
      <c r="B1453" t="s" s="6">
        <v>1843</v>
      </c>
      <c r="C1453" t="s" s="6">
        <v>272</v>
      </c>
      <c r="D1453" t="s" s="6">
        <v>273</v>
      </c>
      <c r="E1453" t="s" s="6">
        <v>1814</v>
      </c>
      <c r="F1453" s="7">
        <v>10</v>
      </c>
      <c r="G1453" s="8">
        <v>89.74358974358979</v>
      </c>
      <c r="H1453" s="8">
        <v>105</v>
      </c>
      <c r="I1453" s="9">
        <f>H1453*0.9354126</f>
        <v>98.218323</v>
      </c>
      <c r="J1453" s="7">
        <f>I1453/F1453</f>
        <v>9.821832300000001</v>
      </c>
    </row>
    <row r="1454" ht="16" customHeight="1">
      <c r="A1454" t="s" s="2">
        <v>198</v>
      </c>
      <c r="B1454" t="s" s="6">
        <v>1843</v>
      </c>
      <c r="C1454" t="s" s="6">
        <v>1847</v>
      </c>
      <c r="D1454" t="s" s="6">
        <v>1848</v>
      </c>
      <c r="E1454" t="s" s="6">
        <v>193</v>
      </c>
      <c r="F1454" s="7">
        <v>20</v>
      </c>
      <c r="G1454" s="8">
        <v>299.145299145299</v>
      </c>
      <c r="H1454" s="8">
        <v>350</v>
      </c>
      <c r="I1454" s="9">
        <f>H1454*0.9354126</f>
        <v>327.39441</v>
      </c>
      <c r="J1454" s="7">
        <f>I1454/F1454</f>
        <v>16.3697205</v>
      </c>
    </row>
    <row r="1455" ht="16" customHeight="1">
      <c r="A1455" t="s" s="2">
        <v>402</v>
      </c>
      <c r="B1455" t="s" s="6">
        <v>1843</v>
      </c>
      <c r="C1455" t="s" s="6">
        <v>765</v>
      </c>
      <c r="D1455" t="s" s="6">
        <v>1844</v>
      </c>
      <c r="E1455" t="s" s="6">
        <v>1845</v>
      </c>
      <c r="F1455" s="7">
        <v>20</v>
      </c>
      <c r="G1455" s="8">
        <v>291.282051282051</v>
      </c>
      <c r="H1455" s="8">
        <v>340.8</v>
      </c>
      <c r="I1455" s="9">
        <f>H1455*0.9354126</f>
        <v>318.78861408</v>
      </c>
      <c r="J1455" s="7">
        <f>I1455/F1455</f>
        <v>15.939430704</v>
      </c>
    </row>
    <row r="1456" ht="16" customHeight="1">
      <c r="A1456" t="s" s="2">
        <v>37</v>
      </c>
      <c r="B1456" t="s" s="6">
        <v>1843</v>
      </c>
      <c r="C1456" t="s" s="6">
        <v>39</v>
      </c>
      <c r="D1456" t="s" s="6">
        <v>56</v>
      </c>
      <c r="E1456" t="s" s="6">
        <v>57</v>
      </c>
      <c r="F1456" s="7">
        <v>10</v>
      </c>
      <c r="G1456" s="8">
        <v>42.7350427350427</v>
      </c>
      <c r="H1456" s="8">
        <v>50</v>
      </c>
      <c r="I1456" s="9">
        <f>H1456*0.9354126</f>
        <v>46.77063</v>
      </c>
      <c r="J1456" s="7">
        <f>I1456/F1456</f>
        <v>4.677063</v>
      </c>
    </row>
    <row r="1457" ht="16" customHeight="1">
      <c r="A1457" t="s" s="2">
        <v>659</v>
      </c>
      <c r="B1457" t="s" s="6">
        <v>1843</v>
      </c>
      <c r="C1457" t="s" s="6">
        <v>1869</v>
      </c>
      <c r="D1457" t="s" s="6">
        <v>1870</v>
      </c>
      <c r="E1457" t="s" s="6">
        <v>1871</v>
      </c>
      <c r="F1457" s="7">
        <v>10</v>
      </c>
      <c r="G1457" s="8">
        <v>29.9145299145299</v>
      </c>
      <c r="H1457" s="8">
        <v>35</v>
      </c>
      <c r="I1457" s="9">
        <f>H1457*0.9354126</f>
        <v>32.739441</v>
      </c>
      <c r="J1457" s="7">
        <f>I1457/F1457</f>
        <v>3.2739441</v>
      </c>
    </row>
    <row r="1458" ht="16" customHeight="1">
      <c r="A1458" t="s" s="2">
        <v>659</v>
      </c>
      <c r="B1458" t="s" s="6">
        <v>1843</v>
      </c>
      <c r="C1458" t="s" s="6">
        <v>1872</v>
      </c>
      <c r="D1458" t="s" s="6">
        <v>645</v>
      </c>
      <c r="E1458" t="s" s="6">
        <v>376</v>
      </c>
      <c r="F1458" s="7">
        <v>5</v>
      </c>
      <c r="G1458" s="8">
        <v>36.3247863247863</v>
      </c>
      <c r="H1458" s="8">
        <v>42.5</v>
      </c>
      <c r="I1458" s="9">
        <f>H1458*0.9354126</f>
        <v>39.7550355</v>
      </c>
      <c r="J1458" s="7">
        <f>I1458/F1458</f>
        <v>7.9510071</v>
      </c>
    </row>
    <row r="1459" ht="16" customHeight="1">
      <c r="A1459" t="s" s="2">
        <v>15</v>
      </c>
      <c r="B1459" t="s" s="6">
        <v>1843</v>
      </c>
      <c r="C1459" t="s" s="6">
        <v>581</v>
      </c>
      <c r="D1459" t="s" s="6">
        <v>524</v>
      </c>
      <c r="E1459" t="s" s="6">
        <v>1798</v>
      </c>
      <c r="F1459" s="7">
        <v>30</v>
      </c>
      <c r="G1459" s="8">
        <v>705.128205128205</v>
      </c>
      <c r="H1459" s="8">
        <v>825</v>
      </c>
      <c r="I1459" s="9">
        <f>H1459*0.9354126</f>
        <v>771.7153950000001</v>
      </c>
      <c r="J1459" s="7">
        <f>I1459/F1459</f>
        <v>25.7238465</v>
      </c>
    </row>
    <row r="1460" ht="16" customHeight="1">
      <c r="A1460" t="s" s="2">
        <v>67</v>
      </c>
      <c r="B1460" t="s" s="6">
        <v>1843</v>
      </c>
      <c r="C1460" t="s" s="6">
        <v>69</v>
      </c>
      <c r="D1460" t="s" s="6">
        <v>281</v>
      </c>
      <c r="E1460" t="s" s="6">
        <v>295</v>
      </c>
      <c r="F1460" s="7">
        <v>10</v>
      </c>
      <c r="G1460" s="8">
        <v>81.19658119658121</v>
      </c>
      <c r="H1460" s="8">
        <v>95</v>
      </c>
      <c r="I1460" s="9">
        <f>H1460*0.9354126</f>
        <v>88.864197</v>
      </c>
      <c r="J1460" s="7">
        <f>I1460/F1460</f>
        <v>8.886419700000001</v>
      </c>
    </row>
    <row r="1461" ht="16" customHeight="1">
      <c r="A1461" t="s" s="2">
        <v>67</v>
      </c>
      <c r="B1461" t="s" s="6">
        <v>1843</v>
      </c>
      <c r="C1461" t="s" s="6">
        <v>678</v>
      </c>
      <c r="D1461" t="s" s="6">
        <v>1873</v>
      </c>
      <c r="E1461" t="s" s="6">
        <v>1874</v>
      </c>
      <c r="F1461" s="7">
        <v>5</v>
      </c>
      <c r="G1461" s="8">
        <v>19.2307692307692</v>
      </c>
      <c r="H1461" s="8">
        <v>22.5</v>
      </c>
      <c r="I1461" s="9">
        <f>H1461*0.9354126</f>
        <v>21.0467835</v>
      </c>
      <c r="J1461" s="7">
        <f>I1461/F1461</f>
        <v>4.2093567</v>
      </c>
    </row>
    <row r="1462" ht="16" customHeight="1">
      <c r="A1462" t="s" s="2">
        <v>10</v>
      </c>
      <c r="B1462" t="s" s="6">
        <v>1843</v>
      </c>
      <c r="C1462" t="s" s="6">
        <v>1875</v>
      </c>
      <c r="D1462" t="s" s="6">
        <v>1876</v>
      </c>
      <c r="E1462" t="s" s="6">
        <v>253</v>
      </c>
      <c r="F1462" s="7">
        <v>20</v>
      </c>
      <c r="G1462" s="8">
        <v>34.1880341880342</v>
      </c>
      <c r="H1462" s="8">
        <v>40</v>
      </c>
      <c r="I1462" s="9">
        <f>H1462*0.9354126</f>
        <v>37.416504</v>
      </c>
      <c r="J1462" s="7">
        <f>I1462/F1462</f>
        <v>1.8708252</v>
      </c>
    </row>
    <row r="1463" ht="16" customHeight="1">
      <c r="A1463" t="s" s="2">
        <v>15</v>
      </c>
      <c r="B1463" t="s" s="6">
        <v>1843</v>
      </c>
      <c r="C1463" t="s" s="6">
        <v>755</v>
      </c>
      <c r="D1463" t="s" s="6">
        <v>756</v>
      </c>
      <c r="E1463" t="s" s="6">
        <v>757</v>
      </c>
      <c r="F1463" s="7">
        <v>20</v>
      </c>
      <c r="G1463" s="8">
        <v>51.2820512820513</v>
      </c>
      <c r="H1463" s="8">
        <v>60</v>
      </c>
      <c r="I1463" s="9">
        <f>H1463*0.9354126</f>
        <v>56.124756</v>
      </c>
      <c r="J1463" s="7">
        <f>I1463/F1463</f>
        <v>2.8062378</v>
      </c>
    </row>
    <row r="1464" ht="16" customHeight="1">
      <c r="A1464" t="s" s="2">
        <v>15</v>
      </c>
      <c r="B1464" t="s" s="6">
        <v>1843</v>
      </c>
      <c r="C1464" t="s" s="6">
        <v>1877</v>
      </c>
      <c r="D1464" t="s" s="6">
        <v>1878</v>
      </c>
      <c r="E1464" t="s" s="6">
        <v>1879</v>
      </c>
      <c r="F1464" s="7">
        <v>10</v>
      </c>
      <c r="G1464" s="8">
        <v>410.256410256410</v>
      </c>
      <c r="H1464" s="8">
        <v>480</v>
      </c>
      <c r="I1464" s="9">
        <f>H1464*0.9354126</f>
        <v>448.998048</v>
      </c>
      <c r="J1464" s="7">
        <f>I1464/F1464</f>
        <v>44.89980480000001</v>
      </c>
    </row>
    <row r="1465" ht="16" customHeight="1">
      <c r="A1465" t="s" s="2">
        <v>67</v>
      </c>
      <c r="B1465" t="s" s="6">
        <v>1843</v>
      </c>
      <c r="C1465" t="s" s="6">
        <v>1536</v>
      </c>
      <c r="D1465" t="s" s="6">
        <v>1537</v>
      </c>
      <c r="E1465" t="s" s="6">
        <v>1880</v>
      </c>
      <c r="F1465" s="7">
        <v>5</v>
      </c>
      <c r="G1465" s="8">
        <v>55.5555555555556</v>
      </c>
      <c r="H1465" s="8">
        <v>65</v>
      </c>
      <c r="I1465" s="9">
        <f>H1465*0.9354126</f>
        <v>60.801819</v>
      </c>
      <c r="J1465" s="7">
        <f>I1465/F1465</f>
        <v>12.1603638</v>
      </c>
    </row>
    <row r="1466" ht="16" customHeight="1">
      <c r="A1466" t="s" s="2">
        <v>15</v>
      </c>
      <c r="B1466" t="s" s="6">
        <v>1843</v>
      </c>
      <c r="C1466" t="s" s="6">
        <v>1881</v>
      </c>
      <c r="D1466" t="s" s="6">
        <v>753</v>
      </c>
      <c r="E1466" t="s" s="6">
        <v>1781</v>
      </c>
      <c r="F1466" s="7">
        <v>5</v>
      </c>
      <c r="G1466" s="8">
        <v>38.4615384615385</v>
      </c>
      <c r="H1466" s="8">
        <v>45</v>
      </c>
      <c r="I1466" s="9">
        <f>H1466*0.9354126</f>
        <v>42.093567</v>
      </c>
      <c r="J1466" s="7">
        <f>I1466/F1466</f>
        <v>8.4187134</v>
      </c>
    </row>
    <row r="1467" ht="16" customHeight="1">
      <c r="A1467" t="s" s="2">
        <v>15</v>
      </c>
      <c r="B1467" t="s" s="6">
        <v>1843</v>
      </c>
      <c r="C1467" t="s" s="6">
        <v>1882</v>
      </c>
      <c r="D1467" t="s" s="6">
        <v>325</v>
      </c>
      <c r="E1467" t="s" s="6">
        <v>1883</v>
      </c>
      <c r="F1467" s="7">
        <v>5</v>
      </c>
      <c r="G1467" s="8">
        <v>27.7777777777778</v>
      </c>
      <c r="H1467" s="8">
        <v>32.5</v>
      </c>
      <c r="I1467" s="9">
        <f>H1467*0.9354126</f>
        <v>30.4009095</v>
      </c>
      <c r="J1467" s="7">
        <f>I1467/F1467</f>
        <v>6.0801819</v>
      </c>
    </row>
    <row r="1468" ht="16" customHeight="1">
      <c r="A1468" t="s" s="2">
        <v>15</v>
      </c>
      <c r="B1468" t="s" s="6">
        <v>1843</v>
      </c>
      <c r="C1468" t="s" s="6">
        <v>1229</v>
      </c>
      <c r="D1468" t="s" s="6">
        <v>1884</v>
      </c>
      <c r="E1468" t="s" s="6">
        <v>1885</v>
      </c>
      <c r="F1468" s="7">
        <v>1</v>
      </c>
      <c r="G1468" s="8">
        <v>8.974358974358969</v>
      </c>
      <c r="H1468" s="8">
        <v>10.5</v>
      </c>
      <c r="I1468" s="9">
        <f>H1468*0.9354126</f>
        <v>9.821832300000001</v>
      </c>
      <c r="J1468" s="7">
        <f>I1468/F1468</f>
        <v>9.821832300000001</v>
      </c>
    </row>
    <row r="1469" ht="16" customHeight="1">
      <c r="A1469" t="s" s="2">
        <v>15</v>
      </c>
      <c r="B1469" t="s" s="6">
        <v>1843</v>
      </c>
      <c r="C1469" t="s" s="6">
        <v>1852</v>
      </c>
      <c r="D1469" t="s" s="6">
        <v>1886</v>
      </c>
      <c r="E1469" t="s" s="6">
        <v>1443</v>
      </c>
      <c r="F1469" s="7">
        <v>10</v>
      </c>
      <c r="G1469" s="8">
        <v>64.1025641025641</v>
      </c>
      <c r="H1469" s="8">
        <v>75</v>
      </c>
      <c r="I1469" s="9">
        <f>H1469*0.9354126</f>
        <v>70.155945</v>
      </c>
      <c r="J1469" s="7">
        <f>I1469/F1469</f>
        <v>7.015594500000001</v>
      </c>
    </row>
    <row r="1470" ht="16" customHeight="1">
      <c r="A1470" t="s" s="2">
        <v>659</v>
      </c>
      <c r="B1470" t="s" s="6">
        <v>1843</v>
      </c>
      <c r="C1470" t="s" s="6">
        <v>1887</v>
      </c>
      <c r="D1470" t="s" s="6">
        <v>1888</v>
      </c>
      <c r="E1470" t="s" s="6">
        <v>1889</v>
      </c>
      <c r="F1470" s="7">
        <v>100</v>
      </c>
      <c r="G1470" s="8">
        <v>324.786324786325</v>
      </c>
      <c r="H1470" s="8">
        <v>380</v>
      </c>
      <c r="I1470" s="9">
        <f>H1470*0.9354126</f>
        <v>355.456788</v>
      </c>
      <c r="J1470" s="7">
        <f>I1470/F1470</f>
        <v>3.55456788</v>
      </c>
    </row>
    <row r="1471" ht="16" customHeight="1">
      <c r="A1471" t="s" s="2">
        <v>33</v>
      </c>
      <c r="B1471" t="s" s="6">
        <v>1843</v>
      </c>
      <c r="C1471" t="s" s="6">
        <v>1419</v>
      </c>
      <c r="D1471" t="s" s="6">
        <v>325</v>
      </c>
      <c r="E1471" t="s" s="6">
        <v>1890</v>
      </c>
      <c r="F1471" s="7">
        <v>10</v>
      </c>
      <c r="G1471" s="8">
        <v>41.025641025641</v>
      </c>
      <c r="H1471" s="8">
        <v>48</v>
      </c>
      <c r="I1471" s="9">
        <f>H1471*0.9354126</f>
        <v>44.8998048</v>
      </c>
      <c r="J1471" s="7">
        <f>I1471/F1471</f>
        <v>4.48998048</v>
      </c>
    </row>
    <row r="1472" ht="16" customHeight="1">
      <c r="A1472" t="s" s="2">
        <v>67</v>
      </c>
      <c r="B1472" t="s" s="6">
        <v>1843</v>
      </c>
      <c r="C1472" t="s" s="6">
        <v>1718</v>
      </c>
      <c r="D1472" t="s" s="6">
        <v>1891</v>
      </c>
      <c r="E1472" t="s" s="6">
        <v>1892</v>
      </c>
      <c r="F1472" s="7">
        <v>10</v>
      </c>
      <c r="G1472" s="8">
        <v>320.512820512821</v>
      </c>
      <c r="H1472" s="8">
        <v>375</v>
      </c>
      <c r="I1472" s="9">
        <f>H1472*0.9354126</f>
        <v>350.779725</v>
      </c>
      <c r="J1472" s="7">
        <f>I1472/F1472</f>
        <v>35.0779725</v>
      </c>
    </row>
    <row r="1473" ht="16" customHeight="1">
      <c r="A1473" t="s" s="2">
        <v>15</v>
      </c>
      <c r="B1473" t="s" s="6">
        <v>1843</v>
      </c>
      <c r="C1473" t="s" s="6">
        <v>1250</v>
      </c>
      <c r="D1473" t="s" s="6">
        <v>1893</v>
      </c>
      <c r="E1473" t="s" s="6">
        <v>1252</v>
      </c>
      <c r="F1473" s="7">
        <v>1</v>
      </c>
      <c r="G1473" s="8">
        <v>15.8119658119658</v>
      </c>
      <c r="H1473" s="8">
        <v>18.5</v>
      </c>
      <c r="I1473" s="9">
        <f>H1473*0.9354126</f>
        <v>17.3051331</v>
      </c>
      <c r="J1473" s="7">
        <f>I1473/F1473</f>
        <v>17.3051331</v>
      </c>
    </row>
    <row r="1474" ht="16" customHeight="1">
      <c r="A1474" t="s" s="2">
        <v>67</v>
      </c>
      <c r="B1474" t="s" s="6">
        <v>1843</v>
      </c>
      <c r="C1474" t="s" s="6">
        <v>1894</v>
      </c>
      <c r="D1474" t="s" s="6">
        <v>1895</v>
      </c>
      <c r="E1474" t="s" s="6">
        <v>1268</v>
      </c>
      <c r="F1474" s="7">
        <v>5</v>
      </c>
      <c r="G1474" s="8">
        <v>25.6410256410256</v>
      </c>
      <c r="H1474" s="8">
        <v>30</v>
      </c>
      <c r="I1474" s="9">
        <f>H1474*0.9354126</f>
        <v>28.062378</v>
      </c>
      <c r="J1474" s="7">
        <f>I1474/F1474</f>
        <v>5.612475600000001</v>
      </c>
    </row>
    <row r="1475" ht="16" customHeight="1">
      <c r="A1475" t="s" s="2">
        <v>15</v>
      </c>
      <c r="B1475" t="s" s="6">
        <v>1843</v>
      </c>
      <c r="C1475" t="s" s="6">
        <v>1896</v>
      </c>
      <c r="D1475" t="s" s="6">
        <v>1897</v>
      </c>
      <c r="E1475" t="s" s="6">
        <v>1898</v>
      </c>
      <c r="F1475" s="7">
        <v>20</v>
      </c>
      <c r="G1475" s="8">
        <v>136.752136752137</v>
      </c>
      <c r="H1475" s="8">
        <v>160</v>
      </c>
      <c r="I1475" s="9">
        <f>H1475*0.9354126</f>
        <v>149.666016</v>
      </c>
      <c r="J1475" s="7">
        <f>I1475/F1475</f>
        <v>7.4833008</v>
      </c>
    </row>
    <row r="1476" ht="16" customHeight="1">
      <c r="A1476" t="s" s="2">
        <v>15</v>
      </c>
      <c r="B1476" t="s" s="6">
        <v>1843</v>
      </c>
      <c r="C1476" t="s" s="6">
        <v>1899</v>
      </c>
      <c r="D1476" t="s" s="6">
        <v>378</v>
      </c>
      <c r="E1476" t="s" s="6">
        <v>230</v>
      </c>
      <c r="F1476" s="7">
        <v>10</v>
      </c>
      <c r="G1476" s="8">
        <v>12.8205128205128</v>
      </c>
      <c r="H1476" s="8">
        <v>15</v>
      </c>
      <c r="I1476" s="9">
        <f>H1476*0.9354126</f>
        <v>14.031189</v>
      </c>
      <c r="J1476" s="7">
        <f>I1476/F1476</f>
        <v>1.4031189</v>
      </c>
    </row>
    <row r="1477" ht="16" customHeight="1">
      <c r="A1477" t="s" s="2">
        <v>67</v>
      </c>
      <c r="B1477" t="s" s="6">
        <v>1843</v>
      </c>
      <c r="C1477" t="s" s="6">
        <v>1900</v>
      </c>
      <c r="D1477" t="s" s="6">
        <v>1901</v>
      </c>
      <c r="E1477" t="s" s="6">
        <v>1902</v>
      </c>
      <c r="F1477" s="7">
        <v>20</v>
      </c>
      <c r="G1477" s="8">
        <v>188.034188034188</v>
      </c>
      <c r="H1477" s="8">
        <v>220</v>
      </c>
      <c r="I1477" s="9">
        <f>H1477*0.9354126</f>
        <v>205.790772</v>
      </c>
      <c r="J1477" s="7">
        <f>I1477/F1477</f>
        <v>10.2895386</v>
      </c>
    </row>
    <row r="1478" ht="16" customHeight="1">
      <c r="A1478" t="s" s="2">
        <v>67</v>
      </c>
      <c r="B1478" t="s" s="6">
        <v>1843</v>
      </c>
      <c r="C1478" t="s" s="6">
        <v>1903</v>
      </c>
      <c r="D1478" t="s" s="6">
        <v>452</v>
      </c>
      <c r="E1478" t="s" s="6">
        <v>1904</v>
      </c>
      <c r="F1478" s="7">
        <v>20</v>
      </c>
      <c r="G1478" s="8">
        <v>179.487179487180</v>
      </c>
      <c r="H1478" s="8">
        <v>210</v>
      </c>
      <c r="I1478" s="9">
        <f>H1478*0.9354126</f>
        <v>196.436646</v>
      </c>
      <c r="J1478" s="7">
        <f>I1478/F1478</f>
        <v>9.821832300000001</v>
      </c>
    </row>
    <row r="1479" ht="16" customHeight="1">
      <c r="A1479" t="s" s="2">
        <v>67</v>
      </c>
      <c r="B1479" t="s" s="6">
        <v>1843</v>
      </c>
      <c r="C1479" t="s" s="6">
        <v>1905</v>
      </c>
      <c r="D1479" t="s" s="6">
        <v>302</v>
      </c>
      <c r="E1479" t="s" s="6">
        <v>1906</v>
      </c>
      <c r="F1479" s="7">
        <v>60</v>
      </c>
      <c r="G1479" s="8">
        <v>410.256410256410</v>
      </c>
      <c r="H1479" s="8">
        <v>480</v>
      </c>
      <c r="I1479" s="9">
        <f>H1479*0.9354126</f>
        <v>448.998048</v>
      </c>
      <c r="J1479" s="7">
        <f>I1479/F1479</f>
        <v>7.4833008</v>
      </c>
    </row>
    <row r="1480" ht="16" customHeight="1">
      <c r="A1480" t="s" s="2">
        <v>15</v>
      </c>
      <c r="B1480" t="s" s="6">
        <v>1843</v>
      </c>
      <c r="C1480" t="s" s="6">
        <v>1220</v>
      </c>
      <c r="D1480" t="s" s="6">
        <v>378</v>
      </c>
      <c r="E1480" t="s" s="6">
        <v>230</v>
      </c>
      <c r="F1480" s="7">
        <v>10</v>
      </c>
      <c r="G1480" s="8">
        <v>21.3675213675214</v>
      </c>
      <c r="H1480" s="8">
        <v>25</v>
      </c>
      <c r="I1480" s="9">
        <f>H1480*0.9354126</f>
        <v>23.385315</v>
      </c>
      <c r="J1480" s="7">
        <f>I1480/F1480</f>
        <v>2.3385315</v>
      </c>
    </row>
    <row r="1481" ht="16" customHeight="1">
      <c r="A1481" t="s" s="2">
        <v>15</v>
      </c>
      <c r="B1481" t="s" s="6">
        <v>1843</v>
      </c>
      <c r="C1481" t="s" s="6">
        <v>1881</v>
      </c>
      <c r="D1481" t="s" s="6">
        <v>753</v>
      </c>
      <c r="E1481" t="s" s="6">
        <v>1781</v>
      </c>
      <c r="F1481" s="7">
        <v>5</v>
      </c>
      <c r="G1481" s="8">
        <v>38.4615384615385</v>
      </c>
      <c r="H1481" s="8">
        <v>45</v>
      </c>
      <c r="I1481" s="9">
        <f>H1481*0.9354126</f>
        <v>42.093567</v>
      </c>
      <c r="J1481" s="7">
        <f>I1481/F1481</f>
        <v>8.4187134</v>
      </c>
    </row>
    <row r="1482" ht="16" customHeight="1">
      <c r="A1482" t="s" s="2">
        <v>15</v>
      </c>
      <c r="B1482" t="s" s="6">
        <v>1843</v>
      </c>
      <c r="C1482" t="s" s="6">
        <v>1907</v>
      </c>
      <c r="D1482" t="s" s="6">
        <v>1908</v>
      </c>
      <c r="E1482" t="s" s="6">
        <v>1909</v>
      </c>
      <c r="F1482" s="7">
        <v>10</v>
      </c>
      <c r="G1482" s="8">
        <v>303.418803418803</v>
      </c>
      <c r="H1482" s="8">
        <v>355</v>
      </c>
      <c r="I1482" s="9">
        <f>H1482*0.9354126</f>
        <v>332.071473</v>
      </c>
      <c r="J1482" s="7">
        <f>I1482/F1482</f>
        <v>33.2071473</v>
      </c>
    </row>
    <row r="1483" ht="16" customHeight="1">
      <c r="A1483" t="s" s="2">
        <v>10</v>
      </c>
      <c r="B1483" t="s" s="6">
        <v>1843</v>
      </c>
      <c r="C1483" t="s" s="6">
        <v>1390</v>
      </c>
      <c r="D1483" t="s" s="6">
        <v>487</v>
      </c>
      <c r="E1483" t="s" s="6">
        <v>1910</v>
      </c>
      <c r="F1483" s="7">
        <v>50</v>
      </c>
      <c r="G1483" s="8">
        <v>76.92307692307691</v>
      </c>
      <c r="H1483" s="8">
        <v>90</v>
      </c>
      <c r="I1483" s="9">
        <f>H1483*0.9354126</f>
        <v>84.187134</v>
      </c>
      <c r="J1483" s="7">
        <f>I1483/F1483</f>
        <v>1.68374268</v>
      </c>
    </row>
    <row r="1484" ht="16" customHeight="1">
      <c r="A1484" t="s" s="2">
        <v>268</v>
      </c>
      <c r="B1484" t="s" s="6">
        <v>1843</v>
      </c>
      <c r="C1484" t="s" s="6">
        <v>1911</v>
      </c>
      <c r="D1484" t="s" s="6">
        <v>1912</v>
      </c>
      <c r="E1484" t="s" s="6">
        <v>253</v>
      </c>
      <c r="F1484" s="7">
        <v>10</v>
      </c>
      <c r="G1484" s="8">
        <v>55.5555555555556</v>
      </c>
      <c r="H1484" s="8">
        <v>65</v>
      </c>
      <c r="I1484" s="9">
        <f>H1484*0.9354126</f>
        <v>60.801819</v>
      </c>
      <c r="J1484" s="7">
        <f>I1484/F1484</f>
        <v>6.0801819</v>
      </c>
    </row>
    <row r="1485" ht="16" customHeight="1">
      <c r="A1485" t="s" s="2">
        <v>67</v>
      </c>
      <c r="B1485" t="s" s="6">
        <v>1843</v>
      </c>
      <c r="C1485" t="s" s="6">
        <v>621</v>
      </c>
      <c r="D1485" t="s" s="6">
        <v>1865</v>
      </c>
      <c r="E1485" t="s" s="6">
        <v>952</v>
      </c>
      <c r="F1485" s="7">
        <v>10</v>
      </c>
      <c r="G1485" s="8">
        <v>21.3675213675214</v>
      </c>
      <c r="H1485" s="8">
        <v>25</v>
      </c>
      <c r="I1485" s="9">
        <f>H1485*0.9354126</f>
        <v>23.385315</v>
      </c>
      <c r="J1485" s="7">
        <f>I1485/F1485</f>
        <v>2.3385315</v>
      </c>
    </row>
    <row r="1486" ht="16" customHeight="1">
      <c r="A1486" t="s" s="2">
        <v>15</v>
      </c>
      <c r="B1486" t="s" s="6">
        <v>1843</v>
      </c>
      <c r="C1486" t="s" s="6">
        <v>1913</v>
      </c>
      <c r="D1486" t="s" s="6">
        <v>1914</v>
      </c>
      <c r="E1486" t="s" s="6">
        <v>597</v>
      </c>
      <c r="F1486" s="7">
        <v>2</v>
      </c>
      <c r="G1486" s="8">
        <v>18.8034188034188</v>
      </c>
      <c r="H1486" s="8">
        <v>22</v>
      </c>
      <c r="I1486" s="9">
        <f>H1486*0.9354126</f>
        <v>20.5790772</v>
      </c>
      <c r="J1486" s="7">
        <f>I1486/F1486</f>
        <v>10.2895386</v>
      </c>
    </row>
    <row r="1487" ht="16" customHeight="1">
      <c r="A1487" t="s" s="2">
        <v>15</v>
      </c>
      <c r="B1487" t="s" s="6">
        <v>1843</v>
      </c>
      <c r="C1487" t="s" s="6">
        <v>1915</v>
      </c>
      <c r="D1487" t="s" s="6">
        <v>1916</v>
      </c>
      <c r="E1487" t="s" s="6">
        <v>1917</v>
      </c>
      <c r="F1487" s="7">
        <v>50</v>
      </c>
      <c r="G1487" s="8">
        <v>363.247863247863</v>
      </c>
      <c r="H1487" s="8">
        <v>425</v>
      </c>
      <c r="I1487" s="9">
        <f>H1487*0.9354126</f>
        <v>397.550355</v>
      </c>
      <c r="J1487" s="7">
        <f>I1487/F1487</f>
        <v>7.951007100000001</v>
      </c>
    </row>
    <row r="1488" ht="16" customHeight="1">
      <c r="A1488" t="s" s="2">
        <v>15</v>
      </c>
      <c r="B1488" t="s" s="6">
        <v>1843</v>
      </c>
      <c r="C1488" t="s" s="6">
        <v>265</v>
      </c>
      <c r="D1488" t="s" s="6">
        <v>840</v>
      </c>
      <c r="E1488" t="s" s="6">
        <v>1503</v>
      </c>
      <c r="F1488" s="7">
        <v>20</v>
      </c>
      <c r="G1488" s="8">
        <v>88.8888888888889</v>
      </c>
      <c r="H1488" s="8">
        <v>104</v>
      </c>
      <c r="I1488" s="9">
        <f>H1488*0.9354126</f>
        <v>97.28291040000001</v>
      </c>
      <c r="J1488" s="7">
        <f>I1488/F1488</f>
        <v>4.86414552</v>
      </c>
    </row>
    <row r="1489" ht="16" customHeight="1">
      <c r="A1489" t="s" s="2">
        <v>15</v>
      </c>
      <c r="B1489" t="s" s="6">
        <v>1843</v>
      </c>
      <c r="C1489" t="s" s="6">
        <v>1918</v>
      </c>
      <c r="D1489" t="s" s="6">
        <v>1919</v>
      </c>
      <c r="E1489" t="s" s="6">
        <v>1920</v>
      </c>
      <c r="F1489" s="7">
        <v>10</v>
      </c>
      <c r="G1489" s="8">
        <v>329.059829059829</v>
      </c>
      <c r="H1489" s="8">
        <v>385</v>
      </c>
      <c r="I1489" s="9">
        <f>H1489*0.9354126</f>
        <v>360.133851</v>
      </c>
      <c r="J1489" s="7">
        <f>I1489/F1489</f>
        <v>36.0133851</v>
      </c>
    </row>
    <row r="1490" ht="16" customHeight="1">
      <c r="A1490" t="s" s="2">
        <v>10</v>
      </c>
      <c r="B1490" t="s" s="6">
        <v>1843</v>
      </c>
      <c r="C1490" t="s" s="6">
        <v>1921</v>
      </c>
      <c r="D1490" t="s" s="6">
        <v>1328</v>
      </c>
      <c r="E1490" t="s" s="6">
        <v>1840</v>
      </c>
      <c r="F1490" s="7">
        <v>10</v>
      </c>
      <c r="G1490" s="8">
        <v>98.2905982905983</v>
      </c>
      <c r="H1490" s="8">
        <v>115</v>
      </c>
      <c r="I1490" s="9">
        <f>H1490*0.9354126</f>
        <v>107.572449</v>
      </c>
      <c r="J1490" s="7">
        <f>I1490/F1490</f>
        <v>10.7572449</v>
      </c>
    </row>
    <row r="1491" ht="16" customHeight="1">
      <c r="A1491" t="s" s="2">
        <v>15</v>
      </c>
      <c r="B1491" t="s" s="6">
        <v>1843</v>
      </c>
      <c r="C1491" t="s" s="6">
        <v>1922</v>
      </c>
      <c r="D1491" t="s" s="6">
        <v>1923</v>
      </c>
      <c r="E1491" t="s" s="6">
        <v>727</v>
      </c>
      <c r="F1491" s="7">
        <v>10</v>
      </c>
      <c r="G1491" s="8">
        <v>59.8290598290598</v>
      </c>
      <c r="H1491" s="8">
        <v>70</v>
      </c>
      <c r="I1491" s="9">
        <f>H1491*0.9354126</f>
        <v>65.478882</v>
      </c>
      <c r="J1491" s="7">
        <f>I1491/F1491</f>
        <v>6.5478882</v>
      </c>
    </row>
    <row r="1492" ht="16" customHeight="1">
      <c r="A1492" t="s" s="2">
        <v>15</v>
      </c>
      <c r="B1492" t="s" s="6">
        <v>1843</v>
      </c>
      <c r="C1492" t="s" s="6">
        <v>550</v>
      </c>
      <c r="D1492" t="s" s="6">
        <v>1752</v>
      </c>
      <c r="E1492" t="s" s="6">
        <v>1924</v>
      </c>
      <c r="F1492" s="7">
        <v>10</v>
      </c>
      <c r="G1492" s="8">
        <v>81.19658119658121</v>
      </c>
      <c r="H1492" s="8">
        <v>95</v>
      </c>
      <c r="I1492" s="9">
        <f>H1492*0.9354126</f>
        <v>88.864197</v>
      </c>
      <c r="J1492" s="7">
        <f>I1492/F1492</f>
        <v>8.886419700000001</v>
      </c>
    </row>
    <row r="1493" ht="16" customHeight="1">
      <c r="A1493" t="s" s="2">
        <v>67</v>
      </c>
      <c r="B1493" t="s" s="6">
        <v>1843</v>
      </c>
      <c r="C1493" t="s" s="6">
        <v>69</v>
      </c>
      <c r="D1493" t="s" s="6">
        <v>281</v>
      </c>
      <c r="E1493" t="s" s="6">
        <v>295</v>
      </c>
      <c r="F1493" s="7">
        <v>20</v>
      </c>
      <c r="G1493" s="8">
        <v>153.846153846154</v>
      </c>
      <c r="H1493" s="8">
        <v>180</v>
      </c>
      <c r="I1493" s="9">
        <f>H1493*0.9354126</f>
        <v>168.374268</v>
      </c>
      <c r="J1493" s="7">
        <f>I1493/F1493</f>
        <v>8.4187134</v>
      </c>
    </row>
    <row r="1494" ht="16" customHeight="1">
      <c r="A1494" t="s" s="2">
        <v>191</v>
      </c>
      <c r="B1494" t="s" s="6">
        <v>1843</v>
      </c>
      <c r="C1494" t="s" s="6">
        <v>776</v>
      </c>
      <c r="D1494" t="s" s="6">
        <v>777</v>
      </c>
      <c r="E1494" t="s" s="6">
        <v>778</v>
      </c>
      <c r="F1494" s="7">
        <v>5</v>
      </c>
      <c r="G1494" s="8">
        <v>183.760683760684</v>
      </c>
      <c r="H1494" s="8">
        <v>215</v>
      </c>
      <c r="I1494" s="9">
        <f>H1494*0.9354126</f>
        <v>201.113709</v>
      </c>
      <c r="J1494" s="7">
        <f>I1494/F1494</f>
        <v>40.2227418</v>
      </c>
    </row>
    <row r="1495" ht="16" customHeight="1">
      <c r="A1495" t="s" s="2">
        <v>67</v>
      </c>
      <c r="B1495" t="s" s="6">
        <v>1843</v>
      </c>
      <c r="C1495" t="s" s="6">
        <v>1925</v>
      </c>
      <c r="D1495" t="s" s="6">
        <v>549</v>
      </c>
      <c r="E1495" t="s" s="6">
        <v>1926</v>
      </c>
      <c r="F1495" s="7">
        <v>10</v>
      </c>
      <c r="G1495" s="8">
        <v>89.74358974358979</v>
      </c>
      <c r="H1495" s="8">
        <v>105</v>
      </c>
      <c r="I1495" s="9">
        <f>H1495*0.9354126</f>
        <v>98.218323</v>
      </c>
      <c r="J1495" s="7">
        <f>I1495/F1495</f>
        <v>9.821832300000001</v>
      </c>
    </row>
    <row r="1496" ht="16" customHeight="1">
      <c r="A1496" t="s" s="2">
        <v>67</v>
      </c>
      <c r="B1496" t="s" s="6">
        <v>1843</v>
      </c>
      <c r="C1496" t="s" s="6">
        <v>1280</v>
      </c>
      <c r="D1496" t="s" s="6">
        <v>331</v>
      </c>
      <c r="E1496" t="s" s="6">
        <v>1228</v>
      </c>
      <c r="F1496" s="7">
        <v>10</v>
      </c>
      <c r="G1496" s="8">
        <v>55.5555555555556</v>
      </c>
      <c r="H1496" s="8">
        <v>65</v>
      </c>
      <c r="I1496" s="9">
        <f>H1496*0.9354126</f>
        <v>60.801819</v>
      </c>
      <c r="J1496" s="7">
        <f>I1496/F1496</f>
        <v>6.0801819</v>
      </c>
    </row>
    <row r="1497" ht="16" customHeight="1">
      <c r="A1497" t="s" s="2">
        <v>67</v>
      </c>
      <c r="B1497" t="s" s="6">
        <v>1843</v>
      </c>
      <c r="C1497" t="s" s="6">
        <v>348</v>
      </c>
      <c r="D1497" t="s" s="6">
        <v>162</v>
      </c>
      <c r="E1497" t="s" s="6">
        <v>1871</v>
      </c>
      <c r="F1497" s="7">
        <v>100</v>
      </c>
      <c r="G1497" s="8">
        <v>3418.803418803420</v>
      </c>
      <c r="H1497" s="8">
        <v>4000</v>
      </c>
      <c r="I1497" s="9">
        <f>H1497*0.9354126</f>
        <v>3741.6504</v>
      </c>
      <c r="J1497" s="7">
        <f>I1497/F1497</f>
        <v>37.416504</v>
      </c>
    </row>
    <row r="1498" ht="16" customHeight="1">
      <c r="A1498" t="s" s="2">
        <v>25</v>
      </c>
      <c r="B1498" t="s" s="6">
        <v>1843</v>
      </c>
      <c r="C1498" t="s" s="6">
        <v>26</v>
      </c>
      <c r="D1498" t="s" s="6">
        <v>1927</v>
      </c>
      <c r="E1498" t="s" s="6">
        <v>1871</v>
      </c>
      <c r="F1498" s="7">
        <v>40</v>
      </c>
      <c r="G1498" s="8">
        <v>78.63247863247859</v>
      </c>
      <c r="H1498" s="8">
        <v>92</v>
      </c>
      <c r="I1498" s="9">
        <f>H1498*0.9354126</f>
        <v>86.0579592</v>
      </c>
      <c r="J1498" s="7">
        <f>I1498/F1498</f>
        <v>2.15144898</v>
      </c>
    </row>
    <row r="1499" ht="16" customHeight="1">
      <c r="A1499" t="s" s="2">
        <v>15</v>
      </c>
      <c r="B1499" t="s" s="6">
        <v>1843</v>
      </c>
      <c r="C1499" t="s" s="6">
        <v>1229</v>
      </c>
      <c r="D1499" t="s" s="6">
        <v>1884</v>
      </c>
      <c r="E1499" t="s" s="6">
        <v>1885</v>
      </c>
      <c r="F1499" s="7">
        <v>1</v>
      </c>
      <c r="G1499" s="8">
        <v>8.974358974358969</v>
      </c>
      <c r="H1499" s="8">
        <v>10.5</v>
      </c>
      <c r="I1499" s="9">
        <f>H1499*0.9354126</f>
        <v>9.821832300000001</v>
      </c>
      <c r="J1499" s="7">
        <f>I1499/F1499</f>
        <v>9.821832300000001</v>
      </c>
    </row>
    <row r="1500" ht="16" customHeight="1">
      <c r="A1500" t="s" s="2">
        <v>15</v>
      </c>
      <c r="B1500" t="s" s="6">
        <v>1843</v>
      </c>
      <c r="C1500" t="s" s="6">
        <v>1928</v>
      </c>
      <c r="D1500" t="s" s="6">
        <v>1929</v>
      </c>
      <c r="E1500" t="s" s="6">
        <v>376</v>
      </c>
      <c r="F1500" s="7">
        <v>10</v>
      </c>
      <c r="G1500" s="8">
        <v>153.846153846154</v>
      </c>
      <c r="H1500" s="8">
        <v>180</v>
      </c>
      <c r="I1500" s="9">
        <f>H1500*0.9354126</f>
        <v>168.374268</v>
      </c>
      <c r="J1500" s="7">
        <f>I1500/F1500</f>
        <v>16.8374268</v>
      </c>
    </row>
    <row r="1501" ht="16" customHeight="1">
      <c r="A1501" t="s" s="2">
        <v>15</v>
      </c>
      <c r="B1501" t="s" s="6">
        <v>1843</v>
      </c>
      <c r="C1501" t="s" s="6">
        <v>1930</v>
      </c>
      <c r="D1501" t="s" s="6">
        <v>1931</v>
      </c>
      <c r="E1501" t="s" s="6">
        <v>597</v>
      </c>
      <c r="F1501" s="7">
        <v>10</v>
      </c>
      <c r="G1501" s="8">
        <v>17.9487179487179</v>
      </c>
      <c r="H1501" s="8">
        <v>21</v>
      </c>
      <c r="I1501" s="9">
        <f>H1501*0.9354126</f>
        <v>19.6436646</v>
      </c>
      <c r="J1501" s="7">
        <f>I1501/F1501</f>
        <v>1.96436646</v>
      </c>
    </row>
    <row r="1502" ht="16" customHeight="1">
      <c r="A1502" t="s" s="2">
        <v>15</v>
      </c>
      <c r="B1502" t="s" s="6">
        <v>1843</v>
      </c>
      <c r="C1502" t="s" s="6">
        <v>1881</v>
      </c>
      <c r="D1502" t="s" s="6">
        <v>753</v>
      </c>
      <c r="E1502" t="s" s="6">
        <v>1781</v>
      </c>
      <c r="F1502" s="7">
        <v>10</v>
      </c>
      <c r="G1502" s="8">
        <v>76.92307692307691</v>
      </c>
      <c r="H1502" s="8">
        <v>90</v>
      </c>
      <c r="I1502" s="9">
        <f>H1502*0.9354126</f>
        <v>84.187134</v>
      </c>
      <c r="J1502" s="7">
        <f>I1502/F1502</f>
        <v>8.4187134</v>
      </c>
    </row>
    <row r="1503" ht="16" customHeight="1">
      <c r="A1503" t="s" s="2">
        <v>268</v>
      </c>
      <c r="B1503" t="s" s="6">
        <v>1843</v>
      </c>
      <c r="C1503" t="s" s="6">
        <v>1932</v>
      </c>
      <c r="D1503" t="s" s="6">
        <v>1933</v>
      </c>
      <c r="E1503" t="s" s="6">
        <v>1934</v>
      </c>
      <c r="F1503" s="7">
        <v>3</v>
      </c>
      <c r="G1503" s="8">
        <v>89.74358974358979</v>
      </c>
      <c r="H1503" s="8">
        <v>105</v>
      </c>
      <c r="I1503" s="9">
        <f>H1503*0.9354126</f>
        <v>98.218323</v>
      </c>
      <c r="J1503" s="7">
        <f>I1503/F1503</f>
        <v>32.739441</v>
      </c>
    </row>
    <row r="1504" ht="16" customHeight="1">
      <c r="A1504" t="s" s="2">
        <v>15</v>
      </c>
      <c r="B1504" t="s" s="6">
        <v>1843</v>
      </c>
      <c r="C1504" t="s" s="6">
        <v>1935</v>
      </c>
      <c r="D1504" t="s" s="6">
        <v>611</v>
      </c>
      <c r="E1504" t="s" s="6">
        <v>1936</v>
      </c>
      <c r="F1504" s="7">
        <v>3</v>
      </c>
      <c r="G1504" s="8">
        <v>51.2820512820513</v>
      </c>
      <c r="H1504" s="8">
        <v>60</v>
      </c>
      <c r="I1504" s="9">
        <f>H1504*0.9354126</f>
        <v>56.124756</v>
      </c>
      <c r="J1504" s="7">
        <f>I1504/F1504</f>
        <v>18.708252</v>
      </c>
    </row>
    <row r="1505" ht="16" customHeight="1">
      <c r="A1505" t="s" s="2">
        <v>10</v>
      </c>
      <c r="B1505" t="s" s="6">
        <v>1843</v>
      </c>
      <c r="C1505" t="s" s="6">
        <v>1369</v>
      </c>
      <c r="D1505" t="s" s="6">
        <v>1839</v>
      </c>
      <c r="E1505" t="s" s="6">
        <v>1771</v>
      </c>
      <c r="F1505" s="7">
        <v>30</v>
      </c>
      <c r="G1505" s="8">
        <v>153.846153846154</v>
      </c>
      <c r="H1505" s="8">
        <v>180</v>
      </c>
      <c r="I1505" s="9">
        <f>H1505*0.9354126</f>
        <v>168.374268</v>
      </c>
      <c r="J1505" s="7">
        <f>I1505/F1505</f>
        <v>5.6124756</v>
      </c>
    </row>
    <row r="1506" ht="16" customHeight="1">
      <c r="A1506" t="s" s="2">
        <v>15</v>
      </c>
      <c r="B1506" t="s" s="6">
        <v>1843</v>
      </c>
      <c r="C1506" t="s" s="6">
        <v>607</v>
      </c>
      <c r="D1506" t="s" s="6">
        <v>186</v>
      </c>
      <c r="E1506" t="s" s="6">
        <v>1937</v>
      </c>
      <c r="F1506" s="7">
        <v>10</v>
      </c>
      <c r="G1506" s="8">
        <v>405.982905982906</v>
      </c>
      <c r="H1506" s="8">
        <v>475</v>
      </c>
      <c r="I1506" s="9">
        <f>H1506*0.9354126</f>
        <v>444.320985</v>
      </c>
      <c r="J1506" s="7">
        <f>I1506/F1506</f>
        <v>44.4320985</v>
      </c>
    </row>
    <row r="1507" ht="16" customHeight="1">
      <c r="A1507" t="s" s="2">
        <v>15</v>
      </c>
      <c r="B1507" t="s" s="6">
        <v>1843</v>
      </c>
      <c r="C1507" t="s" s="6">
        <v>1938</v>
      </c>
      <c r="D1507" t="s" s="6">
        <v>1939</v>
      </c>
      <c r="E1507" t="s" s="6">
        <v>697</v>
      </c>
      <c r="F1507" s="7">
        <v>5</v>
      </c>
      <c r="G1507" s="8">
        <v>145.299145299145</v>
      </c>
      <c r="H1507" s="8">
        <v>170</v>
      </c>
      <c r="I1507" s="9">
        <f>H1507*0.9354126</f>
        <v>159.020142</v>
      </c>
      <c r="J1507" s="7">
        <f>I1507/F1507</f>
        <v>31.8040284</v>
      </c>
    </row>
    <row r="1508" ht="16" customHeight="1">
      <c r="A1508" t="s" s="2">
        <v>659</v>
      </c>
      <c r="B1508" t="s" s="6">
        <v>1843</v>
      </c>
      <c r="C1508" t="s" s="6">
        <v>1872</v>
      </c>
      <c r="D1508" t="s" s="6">
        <v>645</v>
      </c>
      <c r="E1508" t="s" s="6">
        <v>1940</v>
      </c>
      <c r="F1508" s="7">
        <v>5</v>
      </c>
      <c r="G1508" s="8">
        <v>34.1880341880342</v>
      </c>
      <c r="H1508" s="8">
        <v>40</v>
      </c>
      <c r="I1508" s="9">
        <f>H1508*0.9354126</f>
        <v>37.416504</v>
      </c>
      <c r="J1508" s="7">
        <f>I1508/F1508</f>
        <v>7.4833008</v>
      </c>
    </row>
    <row r="1509" ht="16" customHeight="1">
      <c r="A1509" t="s" s="2">
        <v>659</v>
      </c>
      <c r="B1509" t="s" s="6">
        <v>1843</v>
      </c>
      <c r="C1509" t="s" s="6">
        <v>1869</v>
      </c>
      <c r="D1509" t="s" s="6">
        <v>1870</v>
      </c>
      <c r="E1509" t="s" s="6">
        <v>1871</v>
      </c>
      <c r="F1509" s="7">
        <v>10</v>
      </c>
      <c r="G1509" s="8">
        <v>29.9145299145299</v>
      </c>
      <c r="H1509" s="8">
        <v>35</v>
      </c>
      <c r="I1509" s="9">
        <f>H1509*0.9354126</f>
        <v>32.739441</v>
      </c>
      <c r="J1509" s="7">
        <f>I1509/F1509</f>
        <v>3.2739441</v>
      </c>
    </row>
    <row r="1510" ht="16" customHeight="1">
      <c r="A1510" t="s" s="2">
        <v>67</v>
      </c>
      <c r="B1510" t="s" s="6">
        <v>1843</v>
      </c>
      <c r="C1510" t="s" s="6">
        <v>1813</v>
      </c>
      <c r="D1510" t="s" s="6">
        <v>1941</v>
      </c>
      <c r="E1510" t="s" s="6">
        <v>1840</v>
      </c>
      <c r="F1510" s="7">
        <v>20</v>
      </c>
      <c r="G1510" s="8">
        <v>68.3760683760684</v>
      </c>
      <c r="H1510" s="8">
        <v>80</v>
      </c>
      <c r="I1510" s="9">
        <f>H1510*0.9354126</f>
        <v>74.83300800000001</v>
      </c>
      <c r="J1510" s="7">
        <f>I1510/F1510</f>
        <v>3.7416504</v>
      </c>
    </row>
    <row r="1511" ht="16" customHeight="1">
      <c r="A1511" t="s" s="2">
        <v>15</v>
      </c>
      <c r="B1511" t="s" s="6">
        <v>1843</v>
      </c>
      <c r="C1511" t="s" s="6">
        <v>695</v>
      </c>
      <c r="D1511" t="s" s="6">
        <v>696</v>
      </c>
      <c r="E1511" t="s" s="6">
        <v>697</v>
      </c>
      <c r="F1511" s="7">
        <v>10</v>
      </c>
      <c r="G1511" s="8">
        <v>119.658119658120</v>
      </c>
      <c r="H1511" s="8">
        <v>140</v>
      </c>
      <c r="I1511" s="9">
        <f>H1511*0.9354126</f>
        <v>130.957764</v>
      </c>
      <c r="J1511" s="7">
        <f>I1511/F1511</f>
        <v>13.0957764</v>
      </c>
    </row>
    <row r="1512" ht="16" customHeight="1">
      <c r="A1512" t="s" s="2">
        <v>15</v>
      </c>
      <c r="B1512" t="s" s="6">
        <v>1843</v>
      </c>
      <c r="C1512" t="s" s="6">
        <v>265</v>
      </c>
      <c r="D1512" t="s" s="6">
        <v>840</v>
      </c>
      <c r="E1512" t="s" s="6">
        <v>1503</v>
      </c>
      <c r="F1512" s="7">
        <v>20</v>
      </c>
      <c r="G1512" s="8">
        <v>88.8888888888889</v>
      </c>
      <c r="H1512" s="8">
        <v>104</v>
      </c>
      <c r="I1512" s="9">
        <f>H1512*0.9354126</f>
        <v>97.28291040000001</v>
      </c>
      <c r="J1512" s="7">
        <f>I1512/F1512</f>
        <v>4.86414552</v>
      </c>
    </row>
    <row r="1513" ht="16" customHeight="1">
      <c r="A1513" t="s" s="2">
        <v>10</v>
      </c>
      <c r="B1513" t="s" s="6">
        <v>1843</v>
      </c>
      <c r="C1513" t="s" s="6">
        <v>408</v>
      </c>
      <c r="D1513" t="s" s="6">
        <v>252</v>
      </c>
      <c r="E1513" t="s" s="6">
        <v>952</v>
      </c>
      <c r="F1513" s="7">
        <v>20</v>
      </c>
      <c r="G1513" s="8">
        <v>42.7350427350427</v>
      </c>
      <c r="H1513" s="8">
        <v>50</v>
      </c>
      <c r="I1513" s="9">
        <f>H1513*0.9354126</f>
        <v>46.77063</v>
      </c>
      <c r="J1513" s="7">
        <f>I1513/F1513</f>
        <v>2.3385315</v>
      </c>
    </row>
    <row r="1514" ht="16" customHeight="1">
      <c r="A1514" t="s" s="2">
        <v>659</v>
      </c>
      <c r="B1514" t="s" s="6">
        <v>1843</v>
      </c>
      <c r="C1514" t="s" s="6">
        <v>1887</v>
      </c>
      <c r="D1514" t="s" s="6">
        <v>1888</v>
      </c>
      <c r="E1514" t="s" s="6">
        <v>1889</v>
      </c>
      <c r="F1514" s="7">
        <v>100</v>
      </c>
      <c r="G1514" s="8">
        <v>-292.307692307692</v>
      </c>
      <c r="H1514" s="8">
        <v>-342</v>
      </c>
      <c r="I1514" s="9">
        <f>H1514*0.9354126</f>
        <v>-319.9111092</v>
      </c>
      <c r="J1514" s="7">
        <f>I1514/F1514</f>
        <v>-3.199111092</v>
      </c>
    </row>
    <row r="1515" ht="16" customHeight="1">
      <c r="A1515" t="s" s="2">
        <v>67</v>
      </c>
      <c r="B1515" t="s" s="6">
        <v>1843</v>
      </c>
      <c r="C1515" t="s" s="6">
        <v>348</v>
      </c>
      <c r="D1515" t="s" s="6">
        <v>162</v>
      </c>
      <c r="E1515" t="s" s="6">
        <v>1871</v>
      </c>
      <c r="F1515" s="7">
        <v>100</v>
      </c>
      <c r="G1515" s="8">
        <v>-2521.367521367520</v>
      </c>
      <c r="H1515" s="8">
        <v>-2950</v>
      </c>
      <c r="I1515" s="9">
        <f>H1515*0.9354126</f>
        <v>-2759.46717</v>
      </c>
      <c r="J1515" s="7">
        <f>I1515/F1515</f>
        <v>-27.5946717</v>
      </c>
    </row>
    <row r="1516" ht="16" customHeight="1">
      <c r="A1516" t="s" s="2">
        <v>15</v>
      </c>
      <c r="B1516" t="s" s="6">
        <v>1843</v>
      </c>
      <c r="C1516" t="s" s="6">
        <v>695</v>
      </c>
      <c r="D1516" t="s" s="6">
        <v>696</v>
      </c>
      <c r="E1516" t="s" s="6">
        <v>697</v>
      </c>
      <c r="F1516" s="7">
        <v>10</v>
      </c>
      <c r="G1516" s="8">
        <v>34.1880341880342</v>
      </c>
      <c r="H1516" s="8">
        <v>40</v>
      </c>
      <c r="I1516" s="9">
        <f>H1516*0.9354126</f>
        <v>37.416504</v>
      </c>
      <c r="J1516" s="7">
        <f>I1516/F1516</f>
        <v>3.7416504</v>
      </c>
    </row>
    <row r="1517" ht="16" customHeight="1">
      <c r="A1517" t="s" s="2">
        <v>15</v>
      </c>
      <c r="B1517" t="s" s="6">
        <v>1843</v>
      </c>
      <c r="C1517" t="s" s="6">
        <v>1852</v>
      </c>
      <c r="D1517" t="s" s="6">
        <v>1886</v>
      </c>
      <c r="E1517" t="s" s="6">
        <v>1443</v>
      </c>
      <c r="F1517" s="7">
        <v>10</v>
      </c>
      <c r="G1517" s="8">
        <v>-42.7350427350427</v>
      </c>
      <c r="H1517" s="8">
        <v>-50</v>
      </c>
      <c r="I1517" s="9">
        <f>H1517*0.9354126</f>
        <v>-46.77063</v>
      </c>
      <c r="J1517" s="7">
        <f>I1517/F1517</f>
        <v>-4.677063</v>
      </c>
    </row>
    <row r="1518" ht="16" customHeight="1">
      <c r="A1518" t="s" s="2">
        <v>402</v>
      </c>
      <c r="B1518" t="s" s="6">
        <v>1843</v>
      </c>
      <c r="C1518" t="s" s="6">
        <v>765</v>
      </c>
      <c r="D1518" t="s" s="6">
        <v>1844</v>
      </c>
      <c r="E1518" t="s" s="6">
        <v>1845</v>
      </c>
      <c r="F1518" s="7">
        <v>20</v>
      </c>
      <c r="G1518" s="8">
        <v>-43.4188034188034</v>
      </c>
      <c r="H1518" s="8">
        <v>-50.8</v>
      </c>
      <c r="I1518" s="9">
        <f>H1518*0.9354126</f>
        <v>-47.51896008</v>
      </c>
      <c r="J1518" s="7">
        <f>I1518/F1518</f>
        <v>-2.375948004</v>
      </c>
    </row>
    <row r="1519" ht="16" customHeight="1">
      <c r="A1519" t="s" s="2">
        <v>67</v>
      </c>
      <c r="B1519" t="s" s="6">
        <v>1843</v>
      </c>
      <c r="C1519" t="s" s="6">
        <v>69</v>
      </c>
      <c r="D1519" t="s" s="6">
        <v>281</v>
      </c>
      <c r="E1519" t="s" s="6">
        <v>295</v>
      </c>
      <c r="F1519" s="7">
        <v>10</v>
      </c>
      <c r="G1519" s="8">
        <v>-4.27350427350427</v>
      </c>
      <c r="H1519" s="8">
        <v>-5</v>
      </c>
      <c r="I1519" s="9">
        <f>H1519*0.9354126</f>
        <v>-4.677063</v>
      </c>
      <c r="J1519" s="7">
        <f>I1519/F1519</f>
        <v>-0.4677063</v>
      </c>
    </row>
    <row r="1520" ht="16" customHeight="1">
      <c r="A1520" t="s" s="2">
        <v>67</v>
      </c>
      <c r="B1520" t="s" s="6">
        <v>1843</v>
      </c>
      <c r="C1520" t="s" s="6">
        <v>69</v>
      </c>
      <c r="D1520" t="s" s="6">
        <v>281</v>
      </c>
      <c r="E1520" t="s" s="6">
        <v>295</v>
      </c>
      <c r="F1520" s="7">
        <v>20</v>
      </c>
      <c r="G1520" s="8">
        <v>-8.54700854700855</v>
      </c>
      <c r="H1520" s="8">
        <v>-10</v>
      </c>
      <c r="I1520" s="9">
        <f>H1520*0.9354126</f>
        <v>-9.354126000000001</v>
      </c>
      <c r="J1520" s="7">
        <f>I1520/F1520</f>
        <v>-0.4677063</v>
      </c>
    </row>
    <row r="1521" ht="16" customHeight="1">
      <c r="A1521" t="s" s="2">
        <v>402</v>
      </c>
      <c r="B1521" t="s" s="6">
        <v>1843</v>
      </c>
      <c r="C1521" t="s" s="6">
        <v>765</v>
      </c>
      <c r="D1521" t="s" s="6">
        <v>1844</v>
      </c>
      <c r="E1521" t="s" s="6">
        <v>1845</v>
      </c>
      <c r="F1521" s="7">
        <v>10</v>
      </c>
      <c r="G1521" s="8">
        <v>-21.7094017094017</v>
      </c>
      <c r="H1521" s="8">
        <v>-25.4</v>
      </c>
      <c r="I1521" s="9">
        <f>H1521*0.9354126</f>
        <v>-23.75948004</v>
      </c>
      <c r="J1521" s="7">
        <f>I1521/F1521</f>
        <v>-2.375948004</v>
      </c>
    </row>
    <row r="1522" ht="16" customHeight="1">
      <c r="A1522" t="s" s="2">
        <v>402</v>
      </c>
      <c r="B1522" t="s" s="6">
        <v>1843</v>
      </c>
      <c r="C1522" t="s" s="6">
        <v>765</v>
      </c>
      <c r="D1522" t="s" s="6">
        <v>1844</v>
      </c>
      <c r="E1522" t="s" s="6">
        <v>1845</v>
      </c>
      <c r="F1522" s="7">
        <v>20</v>
      </c>
      <c r="G1522" s="8">
        <v>-43.4188034188034</v>
      </c>
      <c r="H1522" s="8">
        <v>-50.8</v>
      </c>
      <c r="I1522" s="9">
        <f>H1522*0.9354126</f>
        <v>-47.51896008</v>
      </c>
      <c r="J1522" s="7">
        <f>I1522/F1522</f>
        <v>-2.375948004</v>
      </c>
    </row>
    <row r="1523" ht="16" customHeight="1">
      <c r="A1523" t="s" s="2">
        <v>191</v>
      </c>
      <c r="B1523" t="s" s="6">
        <v>1843</v>
      </c>
      <c r="C1523" t="s" s="6">
        <v>633</v>
      </c>
      <c r="D1523" t="s" s="6">
        <v>634</v>
      </c>
      <c r="E1523" t="s" s="6">
        <v>635</v>
      </c>
      <c r="F1523" s="7">
        <v>5</v>
      </c>
      <c r="G1523" s="8">
        <v>-25.6410256410256</v>
      </c>
      <c r="H1523" s="8">
        <v>-30</v>
      </c>
      <c r="I1523" s="9">
        <f>H1523*0.9354126</f>
        <v>-28.062378</v>
      </c>
      <c r="J1523" s="7">
        <f>I1523/F1523</f>
        <v>-5.612475600000001</v>
      </c>
    </row>
    <row r="1524" ht="16" customHeight="1">
      <c r="A1524" t="s" s="2">
        <v>1942</v>
      </c>
      <c r="B1524" t="s" s="6">
        <v>822</v>
      </c>
      <c r="C1524" t="s" s="6">
        <v>1943</v>
      </c>
      <c r="D1524" t="s" s="6">
        <v>1944</v>
      </c>
      <c r="E1524" t="s" s="6">
        <v>1945</v>
      </c>
      <c r="F1524" s="7">
        <v>50</v>
      </c>
      <c r="G1524" s="8">
        <v>555.555555555556</v>
      </c>
      <c r="H1524" s="8">
        <v>650</v>
      </c>
      <c r="I1524" s="9">
        <f>H1524*0.9354126</f>
        <v>608.01819</v>
      </c>
      <c r="J1524" s="7">
        <f>I1524/F1524</f>
        <v>12.1603638</v>
      </c>
    </row>
    <row r="1525" ht="16" customHeight="1">
      <c r="A1525" t="s" s="2">
        <v>1731</v>
      </c>
      <c r="B1525" t="s" s="6">
        <v>1686</v>
      </c>
      <c r="C1525" t="s" s="6">
        <v>1733</v>
      </c>
      <c r="D1525" t="s" s="6">
        <v>1734</v>
      </c>
      <c r="E1525" t="s" s="6">
        <v>1735</v>
      </c>
      <c r="F1525" s="7">
        <v>300</v>
      </c>
      <c r="G1525" s="8">
        <v>3076.923076923080</v>
      </c>
      <c r="H1525" s="8">
        <v>3600</v>
      </c>
      <c r="I1525" s="9">
        <f>H1525*0.9354126</f>
        <v>3367.48536</v>
      </c>
      <c r="J1525" s="7">
        <f>I1525/F1525</f>
        <v>11.2249512</v>
      </c>
    </row>
    <row r="1526" ht="16" customHeight="1">
      <c r="A1526" t="s" s="2">
        <v>1731</v>
      </c>
      <c r="B1526" t="s" s="6">
        <v>1946</v>
      </c>
      <c r="C1526" t="s" s="6">
        <v>1733</v>
      </c>
      <c r="D1526" t="s" s="6">
        <v>1734</v>
      </c>
      <c r="E1526" t="s" s="6">
        <v>1735</v>
      </c>
      <c r="F1526" s="7">
        <v>300</v>
      </c>
      <c r="G1526" s="8">
        <v>3907.692307692310</v>
      </c>
      <c r="H1526" s="8">
        <v>4572</v>
      </c>
      <c r="I1526" s="9">
        <f>H1526*0.9354126</f>
        <v>4276.7064072</v>
      </c>
      <c r="J1526" s="7">
        <f>I1526/F1526</f>
        <v>14.255688024</v>
      </c>
    </row>
    <row r="1527" ht="16" customHeight="1">
      <c r="A1527" t="s" s="2">
        <v>1731</v>
      </c>
      <c r="B1527" t="s" s="6">
        <v>1947</v>
      </c>
      <c r="C1527" t="s" s="6">
        <v>1733</v>
      </c>
      <c r="D1527" t="s" s="6">
        <v>1734</v>
      </c>
      <c r="E1527" t="s" s="6">
        <v>1735</v>
      </c>
      <c r="F1527" s="7">
        <v>300</v>
      </c>
      <c r="G1527" s="8">
        <v>3743.589743589740</v>
      </c>
      <c r="H1527" s="8">
        <v>4380</v>
      </c>
      <c r="I1527" s="9">
        <f>H1527*0.9354126</f>
        <v>4097.107188</v>
      </c>
      <c r="J1527" s="7">
        <f>I1527/F1527</f>
        <v>13.65702396</v>
      </c>
    </row>
    <row r="1528" ht="16" customHeight="1">
      <c r="A1528" t="s" s="2">
        <v>89</v>
      </c>
      <c r="B1528" t="s" s="6">
        <v>1948</v>
      </c>
      <c r="C1528" t="s" s="6">
        <v>1949</v>
      </c>
      <c r="D1528" t="s" s="6">
        <v>360</v>
      </c>
      <c r="E1528" t="s" s="6">
        <v>1950</v>
      </c>
      <c r="F1528" s="7">
        <v>50</v>
      </c>
      <c r="G1528" s="8">
        <v>1495.7264957265</v>
      </c>
      <c r="H1528" s="8">
        <v>1750</v>
      </c>
      <c r="I1528" s="9">
        <f>H1528*0.9354126</f>
        <v>1636.97205</v>
      </c>
      <c r="J1528" s="7">
        <f>I1528/F1528</f>
        <v>32.739441</v>
      </c>
    </row>
    <row r="1529" ht="16" customHeight="1">
      <c r="A1529" t="s" s="2">
        <v>1951</v>
      </c>
      <c r="B1529" t="s" s="6">
        <v>1952</v>
      </c>
      <c r="C1529" t="s" s="6">
        <v>1953</v>
      </c>
      <c r="D1529" t="s" s="6">
        <v>87</v>
      </c>
      <c r="E1529" t="s" s="6">
        <v>1950</v>
      </c>
      <c r="F1529" s="7">
        <v>4000</v>
      </c>
      <c r="G1529" s="8">
        <v>1709.401709401710</v>
      </c>
      <c r="H1529" s="8">
        <v>2000</v>
      </c>
      <c r="I1529" s="9">
        <f>H1529*0.9354126</f>
        <v>1870.8252</v>
      </c>
      <c r="J1529" s="7">
        <f>I1529/F1529</f>
        <v>0.4677063</v>
      </c>
    </row>
    <row r="1530" ht="16" customHeight="1">
      <c r="A1530" t="s" s="2">
        <v>1954</v>
      </c>
      <c r="B1530" t="s" s="6">
        <v>1955</v>
      </c>
      <c r="C1530" t="s" s="6">
        <v>1956</v>
      </c>
      <c r="D1530" t="s" s="6">
        <v>1957</v>
      </c>
      <c r="E1530" t="s" s="6">
        <v>1958</v>
      </c>
      <c r="F1530" s="7">
        <v>1500</v>
      </c>
      <c r="G1530" s="8">
        <v>25641.0256410256</v>
      </c>
      <c r="H1530" s="8">
        <v>30000</v>
      </c>
      <c r="I1530" s="9">
        <f>H1530*0.9354126</f>
        <v>28062.378</v>
      </c>
      <c r="J1530" s="7">
        <f>I1530/F1530</f>
        <v>18.708252</v>
      </c>
    </row>
    <row r="1531" ht="16" customHeight="1">
      <c r="A1531" t="s" s="2">
        <v>1620</v>
      </c>
      <c r="B1531" t="s" s="6">
        <v>1661</v>
      </c>
      <c r="C1531" t="s" s="6">
        <v>1622</v>
      </c>
      <c r="D1531" t="s" s="6">
        <v>501</v>
      </c>
      <c r="E1531" t="s" s="6">
        <v>1623</v>
      </c>
      <c r="F1531" s="7">
        <v>900</v>
      </c>
      <c r="G1531" s="8">
        <v>16153.8461538462</v>
      </c>
      <c r="H1531" s="8">
        <v>18900</v>
      </c>
      <c r="I1531" s="9">
        <f>H1531*0.9354126</f>
        <v>17679.29814</v>
      </c>
      <c r="J1531" s="7">
        <f>I1531/F1531</f>
        <v>19.6436646</v>
      </c>
    </row>
    <row r="1532" ht="16" customHeight="1">
      <c r="A1532" t="s" s="2">
        <v>1635</v>
      </c>
      <c r="B1532" t="s" s="6">
        <v>1661</v>
      </c>
      <c r="C1532" t="s" s="6">
        <v>1637</v>
      </c>
      <c r="D1532" t="s" s="6">
        <v>1776</v>
      </c>
      <c r="E1532" t="s" s="6">
        <v>1639</v>
      </c>
      <c r="F1532" s="7">
        <v>600</v>
      </c>
      <c r="G1532" s="8">
        <v>9743.589743589740</v>
      </c>
      <c r="H1532" s="8">
        <v>11400</v>
      </c>
      <c r="I1532" s="9">
        <f>H1532*0.9354126</f>
        <v>10663.70364</v>
      </c>
      <c r="J1532" s="7">
        <f>I1532/F1532</f>
        <v>17.7728394</v>
      </c>
    </row>
    <row r="1533" ht="16" customHeight="1">
      <c r="A1533" t="s" s="2">
        <v>1647</v>
      </c>
      <c r="B1533" t="s" s="6">
        <v>1653</v>
      </c>
      <c r="C1533" t="s" s="6">
        <v>1649</v>
      </c>
      <c r="D1533" t="s" s="6">
        <v>1650</v>
      </c>
      <c r="E1533" t="s" s="6">
        <v>1651</v>
      </c>
      <c r="F1533" s="7">
        <v>300</v>
      </c>
      <c r="G1533" s="8">
        <v>10256.4102564103</v>
      </c>
      <c r="H1533" s="8">
        <v>12000</v>
      </c>
      <c r="I1533" s="9">
        <f>H1533*0.9354126</f>
        <v>11224.9512</v>
      </c>
      <c r="J1533" s="7">
        <f>I1533/F1533</f>
        <v>37.416504</v>
      </c>
    </row>
    <row r="1534" ht="16" customHeight="1">
      <c r="A1534" t="s" s="2">
        <v>1647</v>
      </c>
      <c r="B1534" t="s" s="6">
        <v>1653</v>
      </c>
      <c r="C1534" t="s" s="6">
        <v>1649</v>
      </c>
      <c r="D1534" t="s" s="6">
        <v>1650</v>
      </c>
      <c r="E1534" t="s" s="6">
        <v>1651</v>
      </c>
      <c r="F1534" s="7">
        <v>60</v>
      </c>
      <c r="G1534" s="8">
        <v>2051.282051282050</v>
      </c>
      <c r="H1534" s="8">
        <v>2400</v>
      </c>
      <c r="I1534" s="9">
        <f>H1534*0.9354126</f>
        <v>2244.99024</v>
      </c>
      <c r="J1534" s="7">
        <f>I1534/F1534</f>
        <v>37.416504</v>
      </c>
    </row>
    <row r="1535" ht="16" customHeight="1">
      <c r="A1535" t="s" s="2">
        <v>1573</v>
      </c>
      <c r="B1535" t="s" s="6">
        <v>1959</v>
      </c>
      <c r="C1535" t="s" s="6">
        <v>1960</v>
      </c>
      <c r="D1535" t="s" s="6">
        <v>1961</v>
      </c>
      <c r="E1535" t="s" s="6">
        <v>1576</v>
      </c>
      <c r="F1535" s="7">
        <v>1500</v>
      </c>
      <c r="G1535" s="8">
        <v>57346.1538461539</v>
      </c>
      <c r="H1535" s="8">
        <v>67095</v>
      </c>
      <c r="I1535" s="9">
        <f>H1535*0.9354126</f>
        <v>62761.508397000005</v>
      </c>
      <c r="J1535" s="7">
        <f>I1535/F1535</f>
        <v>41.841005598</v>
      </c>
    </row>
    <row r="1536" ht="16" customHeight="1">
      <c r="A1536" t="s" s="2">
        <v>1573</v>
      </c>
      <c r="B1536" t="s" s="6">
        <v>1959</v>
      </c>
      <c r="C1536" t="s" s="6">
        <v>1960</v>
      </c>
      <c r="D1536" t="s" s="6">
        <v>1961</v>
      </c>
      <c r="E1536" t="s" s="6">
        <v>1576</v>
      </c>
      <c r="F1536" s="7">
        <v>1500</v>
      </c>
      <c r="G1536" s="8">
        <v>57346.1538461539</v>
      </c>
      <c r="H1536" s="8">
        <v>67095</v>
      </c>
      <c r="I1536" s="9">
        <f>H1536*0.9354126</f>
        <v>62761.508397000005</v>
      </c>
      <c r="J1536" s="7">
        <f>I1536/F1536</f>
        <v>41.841005598</v>
      </c>
    </row>
    <row r="1537" ht="16" customHeight="1">
      <c r="A1537" t="s" s="2">
        <v>1737</v>
      </c>
      <c r="B1537" t="s" s="6">
        <v>1959</v>
      </c>
      <c r="C1537" t="s" s="6">
        <v>1962</v>
      </c>
      <c r="D1537" t="s" s="6">
        <v>1463</v>
      </c>
      <c r="E1537" t="s" s="6">
        <v>1963</v>
      </c>
      <c r="F1537" s="7">
        <v>1200</v>
      </c>
      <c r="G1537" s="8">
        <v>51989.7435897436</v>
      </c>
      <c r="H1537" s="8">
        <v>60828</v>
      </c>
      <c r="I1537" s="9">
        <f>H1537*0.9354126</f>
        <v>56899.2776328</v>
      </c>
      <c r="J1537" s="7">
        <f>I1537/F1537</f>
        <v>47.41606469400001</v>
      </c>
    </row>
    <row r="1538" ht="16" customHeight="1">
      <c r="A1538" t="s" s="2">
        <v>1737</v>
      </c>
      <c r="B1538" t="s" s="6">
        <v>1959</v>
      </c>
      <c r="C1538" t="s" s="6">
        <v>1962</v>
      </c>
      <c r="D1538" t="s" s="6">
        <v>1463</v>
      </c>
      <c r="E1538" t="s" s="6">
        <v>1963</v>
      </c>
      <c r="F1538" s="7">
        <v>1200</v>
      </c>
      <c r="G1538" s="8">
        <v>51989.7435897436</v>
      </c>
      <c r="H1538" s="8">
        <v>60828</v>
      </c>
      <c r="I1538" s="9">
        <f>H1538*0.9354126</f>
        <v>56899.2776328</v>
      </c>
      <c r="J1538" s="7">
        <f>I1538/F1538</f>
        <v>47.41606469400001</v>
      </c>
    </row>
    <row r="1539" ht="16" customHeight="1">
      <c r="A1539" t="s" s="2">
        <v>1737</v>
      </c>
      <c r="B1539" t="s" s="6">
        <v>1959</v>
      </c>
      <c r="C1539" t="s" s="6">
        <v>1962</v>
      </c>
      <c r="D1539" t="s" s="6">
        <v>1463</v>
      </c>
      <c r="E1539" t="s" s="6">
        <v>1963</v>
      </c>
      <c r="F1539" s="7">
        <v>600</v>
      </c>
      <c r="G1539" s="8">
        <v>25994.8717948718</v>
      </c>
      <c r="H1539" s="8">
        <v>30414</v>
      </c>
      <c r="I1539" s="9">
        <f>H1539*0.9354126</f>
        <v>28449.6388164</v>
      </c>
      <c r="J1539" s="7">
        <f>I1539/F1539</f>
        <v>47.41606469400001</v>
      </c>
    </row>
    <row r="1540" ht="16" customHeight="1">
      <c r="A1540" t="s" s="2">
        <v>10</v>
      </c>
      <c r="B1540" t="s" s="6">
        <v>1959</v>
      </c>
      <c r="C1540" t="s" s="6">
        <v>1317</v>
      </c>
      <c r="D1540" t="s" s="6">
        <v>13</v>
      </c>
      <c r="E1540" t="s" s="6">
        <v>1964</v>
      </c>
      <c r="F1540" s="7">
        <v>1200</v>
      </c>
      <c r="G1540" s="8">
        <v>51620.5128205128</v>
      </c>
      <c r="H1540" s="8">
        <v>60396</v>
      </c>
      <c r="I1540" s="9">
        <f>H1540*0.9354126</f>
        <v>56495.1793896</v>
      </c>
      <c r="J1540" s="7">
        <f>I1540/F1540</f>
        <v>47.079316158</v>
      </c>
    </row>
    <row r="1541" ht="16" customHeight="1">
      <c r="A1541" t="s" s="2">
        <v>15</v>
      </c>
      <c r="B1541" t="s" s="6">
        <v>1965</v>
      </c>
      <c r="C1541" t="s" s="6">
        <v>1276</v>
      </c>
      <c r="D1541" t="s" s="6">
        <v>1966</v>
      </c>
      <c r="E1541" t="s" s="6">
        <v>1871</v>
      </c>
      <c r="F1541" s="7">
        <v>50</v>
      </c>
      <c r="G1541" s="8">
        <v>81.19658119658121</v>
      </c>
      <c r="H1541" s="8">
        <v>95</v>
      </c>
      <c r="I1541" s="9">
        <f>H1541*0.9354126</f>
        <v>88.864197</v>
      </c>
      <c r="J1541" s="7">
        <f>I1541/F1541</f>
        <v>1.77728394</v>
      </c>
    </row>
    <row r="1542" ht="16" customHeight="1">
      <c r="A1542" t="s" s="2">
        <v>15</v>
      </c>
      <c r="B1542" t="s" s="6">
        <v>1965</v>
      </c>
      <c r="C1542" t="s" s="6">
        <v>1967</v>
      </c>
      <c r="D1542" t="s" s="6">
        <v>1968</v>
      </c>
      <c r="E1542" t="s" s="6">
        <v>1969</v>
      </c>
      <c r="F1542" s="7">
        <v>5</v>
      </c>
      <c r="G1542" s="8">
        <v>27.7777777777778</v>
      </c>
      <c r="H1542" s="8">
        <v>32.5</v>
      </c>
      <c r="I1542" s="9">
        <f>H1542*0.9354126</f>
        <v>30.4009095</v>
      </c>
      <c r="J1542" s="7">
        <f>I1542/F1542</f>
        <v>6.0801819</v>
      </c>
    </row>
    <row r="1543" ht="16" customHeight="1">
      <c r="A1543" t="s" s="2">
        <v>15</v>
      </c>
      <c r="B1543" t="s" s="6">
        <v>1965</v>
      </c>
      <c r="C1543" t="s" s="6">
        <v>1899</v>
      </c>
      <c r="D1543" t="s" s="6">
        <v>378</v>
      </c>
      <c r="E1543" t="s" s="6">
        <v>230</v>
      </c>
      <c r="F1543" s="7">
        <v>10</v>
      </c>
      <c r="G1543" s="8">
        <v>12.8205128205128</v>
      </c>
      <c r="H1543" s="8">
        <v>15</v>
      </c>
      <c r="I1543" s="9">
        <f>H1543*0.9354126</f>
        <v>14.031189</v>
      </c>
      <c r="J1543" s="7">
        <f>I1543/F1543</f>
        <v>1.4031189</v>
      </c>
    </row>
    <row r="1544" ht="16" customHeight="1">
      <c r="A1544" t="s" s="2">
        <v>191</v>
      </c>
      <c r="B1544" t="s" s="6">
        <v>1965</v>
      </c>
      <c r="C1544" t="s" s="6">
        <v>1342</v>
      </c>
      <c r="D1544" t="s" s="6">
        <v>955</v>
      </c>
      <c r="E1544" t="s" s="6">
        <v>1970</v>
      </c>
      <c r="F1544" s="7">
        <v>5</v>
      </c>
      <c r="G1544" s="8">
        <v>27.7777777777778</v>
      </c>
      <c r="H1544" s="8">
        <v>32.5</v>
      </c>
      <c r="I1544" s="9">
        <f>H1544*0.9354126</f>
        <v>30.4009095</v>
      </c>
      <c r="J1544" s="7">
        <f>I1544/F1544</f>
        <v>6.0801819</v>
      </c>
    </row>
    <row r="1545" ht="16" customHeight="1">
      <c r="A1545" t="s" s="2">
        <v>15</v>
      </c>
      <c r="B1545" t="s" s="6">
        <v>1965</v>
      </c>
      <c r="C1545" t="s" s="6">
        <v>813</v>
      </c>
      <c r="D1545" t="s" s="6">
        <v>1971</v>
      </c>
      <c r="E1545" t="s" s="6">
        <v>1836</v>
      </c>
      <c r="F1545" s="7">
        <v>5</v>
      </c>
      <c r="G1545" s="8">
        <v>12.8205128205128</v>
      </c>
      <c r="H1545" s="8">
        <v>15</v>
      </c>
      <c r="I1545" s="9">
        <f>H1545*0.9354126</f>
        <v>14.031189</v>
      </c>
      <c r="J1545" s="7">
        <f>I1545/F1545</f>
        <v>2.8062378</v>
      </c>
    </row>
    <row r="1546" ht="16" customHeight="1">
      <c r="A1546" t="s" s="2">
        <v>67</v>
      </c>
      <c r="B1546" t="s" s="6">
        <v>1965</v>
      </c>
      <c r="C1546" t="s" s="6">
        <v>678</v>
      </c>
      <c r="D1546" t="s" s="6">
        <v>1972</v>
      </c>
      <c r="E1546" t="s" s="6">
        <v>1874</v>
      </c>
      <c r="F1546" s="7">
        <v>5</v>
      </c>
      <c r="G1546" s="8">
        <v>29.0598290598291</v>
      </c>
      <c r="H1546" s="8">
        <v>34</v>
      </c>
      <c r="I1546" s="9">
        <f>H1546*0.9354126</f>
        <v>31.8040284</v>
      </c>
      <c r="J1546" s="7">
        <f>I1546/F1546</f>
        <v>6.36080568</v>
      </c>
    </row>
    <row r="1547" ht="16" customHeight="1">
      <c r="A1547" t="s" s="2">
        <v>15</v>
      </c>
      <c r="B1547" t="s" s="6">
        <v>1965</v>
      </c>
      <c r="C1547" t="s" s="6">
        <v>1973</v>
      </c>
      <c r="D1547" t="s" s="6">
        <v>1974</v>
      </c>
      <c r="E1547" t="s" s="6">
        <v>1975</v>
      </c>
      <c r="F1547" s="7">
        <v>30</v>
      </c>
      <c r="G1547" s="8">
        <v>76.92307692307691</v>
      </c>
      <c r="H1547" s="8">
        <v>90</v>
      </c>
      <c r="I1547" s="9">
        <f>H1547*0.9354126</f>
        <v>84.187134</v>
      </c>
      <c r="J1547" s="7">
        <f>I1547/F1547</f>
        <v>2.8062378</v>
      </c>
    </row>
    <row r="1548" ht="16" customHeight="1">
      <c r="A1548" t="s" s="2">
        <v>67</v>
      </c>
      <c r="B1548" t="s" s="6">
        <v>1965</v>
      </c>
      <c r="C1548" t="s" s="6">
        <v>1976</v>
      </c>
      <c r="D1548" t="s" s="6">
        <v>1927</v>
      </c>
      <c r="E1548" t="s" s="6">
        <v>1977</v>
      </c>
      <c r="F1548" s="7">
        <v>20</v>
      </c>
      <c r="G1548" s="8">
        <v>119.658119658120</v>
      </c>
      <c r="H1548" s="8">
        <v>140</v>
      </c>
      <c r="I1548" s="9">
        <f>H1548*0.9354126</f>
        <v>130.957764</v>
      </c>
      <c r="J1548" s="7">
        <f>I1548/F1548</f>
        <v>6.5478882</v>
      </c>
    </row>
    <row r="1549" ht="16" customHeight="1">
      <c r="A1549" t="s" s="2">
        <v>10</v>
      </c>
      <c r="B1549" t="s" s="6">
        <v>1965</v>
      </c>
      <c r="C1549" t="s" s="6">
        <v>1978</v>
      </c>
      <c r="D1549" t="s" s="6">
        <v>968</v>
      </c>
      <c r="E1549" t="s" s="6">
        <v>1979</v>
      </c>
      <c r="F1549" s="7">
        <v>50</v>
      </c>
      <c r="G1549" s="8">
        <v>448.717948717949</v>
      </c>
      <c r="H1549" s="8">
        <v>525</v>
      </c>
      <c r="I1549" s="9">
        <f>H1549*0.9354126</f>
        <v>491.091615</v>
      </c>
      <c r="J1549" s="7">
        <f>I1549/F1549</f>
        <v>9.821832300000001</v>
      </c>
    </row>
    <row r="1550" ht="16" customHeight="1">
      <c r="A1550" t="s" s="2">
        <v>25</v>
      </c>
      <c r="B1550" t="s" s="6">
        <v>1965</v>
      </c>
      <c r="C1550" t="s" s="6">
        <v>26</v>
      </c>
      <c r="D1550" t="s" s="6">
        <v>1980</v>
      </c>
      <c r="E1550" t="s" s="6">
        <v>1837</v>
      </c>
      <c r="F1550" s="7">
        <v>30</v>
      </c>
      <c r="G1550" s="8">
        <v>46.1538461538462</v>
      </c>
      <c r="H1550" s="8">
        <v>54</v>
      </c>
      <c r="I1550" s="9">
        <f>H1550*0.9354126</f>
        <v>50.5122804</v>
      </c>
      <c r="J1550" s="7">
        <f>I1550/F1550</f>
        <v>1.68374268</v>
      </c>
    </row>
    <row r="1551" ht="16" customHeight="1">
      <c r="A1551" t="s" s="2">
        <v>15</v>
      </c>
      <c r="B1551" t="s" s="6">
        <v>1965</v>
      </c>
      <c r="C1551" t="s" s="6">
        <v>1405</v>
      </c>
      <c r="D1551" t="s" s="6">
        <v>1981</v>
      </c>
      <c r="E1551" t="s" s="6">
        <v>253</v>
      </c>
      <c r="F1551" s="7">
        <v>90</v>
      </c>
      <c r="G1551" s="8">
        <v>176.923076923077</v>
      </c>
      <c r="H1551" s="8">
        <v>207</v>
      </c>
      <c r="I1551" s="9">
        <f>H1551*0.9354126</f>
        <v>193.6304082</v>
      </c>
      <c r="J1551" s="7">
        <f>I1551/F1551</f>
        <v>2.15144898</v>
      </c>
    </row>
    <row r="1552" ht="16" customHeight="1">
      <c r="A1552" t="s" s="2">
        <v>15</v>
      </c>
      <c r="B1552" t="s" s="6">
        <v>1965</v>
      </c>
      <c r="C1552" t="s" s="6">
        <v>1405</v>
      </c>
      <c r="D1552" t="s" s="6">
        <v>1982</v>
      </c>
      <c r="E1552" t="s" s="6">
        <v>253</v>
      </c>
      <c r="F1552" s="7">
        <v>240</v>
      </c>
      <c r="G1552" s="8">
        <v>410.256410256410</v>
      </c>
      <c r="H1552" s="8">
        <v>480</v>
      </c>
      <c r="I1552" s="9">
        <f>H1552*0.9354126</f>
        <v>448.998048</v>
      </c>
      <c r="J1552" s="7">
        <f>I1552/F1552</f>
        <v>1.8708252</v>
      </c>
    </row>
    <row r="1553" ht="16" customHeight="1">
      <c r="A1553" t="s" s="2">
        <v>1983</v>
      </c>
      <c r="B1553" t="s" s="6">
        <v>1657</v>
      </c>
      <c r="C1553" t="s" s="6">
        <v>1984</v>
      </c>
      <c r="D1553" t="s" s="6">
        <v>1985</v>
      </c>
      <c r="E1553" t="s" s="6">
        <v>1986</v>
      </c>
      <c r="F1553" s="7">
        <v>3</v>
      </c>
      <c r="G1553" s="8">
        <v>384.615384615385</v>
      </c>
      <c r="H1553" s="8">
        <v>450</v>
      </c>
      <c r="I1553" s="9">
        <f>H1553*0.9354126</f>
        <v>420.93567</v>
      </c>
      <c r="J1553" s="7">
        <f>I1553/F1553</f>
        <v>140.31189</v>
      </c>
    </row>
    <row r="1554" ht="16" customHeight="1">
      <c r="A1554" t="s" s="2">
        <v>1987</v>
      </c>
      <c r="B1554" t="s" s="6">
        <v>1657</v>
      </c>
      <c r="C1554" t="s" s="6">
        <v>1988</v>
      </c>
      <c r="D1554" t="s" s="6">
        <v>1989</v>
      </c>
      <c r="E1554" t="s" s="6">
        <v>1990</v>
      </c>
      <c r="F1554" s="7">
        <v>100</v>
      </c>
      <c r="G1554" s="8">
        <v>1535.04</v>
      </c>
      <c r="H1554" s="8">
        <v>1795.9968</v>
      </c>
      <c r="I1554" s="9">
        <f>H1554*0.9354126</f>
        <v>1679.998036279680</v>
      </c>
      <c r="J1554" s="7">
        <f>I1554/F1554</f>
        <v>16.7999803627968</v>
      </c>
    </row>
    <row r="1555" ht="16" customHeight="1">
      <c r="A1555" t="s" s="2">
        <v>1991</v>
      </c>
      <c r="B1555" t="s" s="6">
        <v>1657</v>
      </c>
      <c r="C1555" t="s" s="6">
        <v>1992</v>
      </c>
      <c r="D1555" t="s" s="6">
        <v>54</v>
      </c>
      <c r="E1555" t="s" s="6">
        <v>1993</v>
      </c>
      <c r="F1555" s="7">
        <v>200</v>
      </c>
      <c r="G1555" s="8">
        <v>5213.68</v>
      </c>
      <c r="H1555" s="8">
        <v>6100.0056</v>
      </c>
      <c r="I1555" s="9">
        <f>H1555*0.9354126</f>
        <v>5706.022098310561</v>
      </c>
      <c r="J1555" s="7">
        <f>I1555/F1555</f>
        <v>28.5301104915528</v>
      </c>
    </row>
    <row r="1556" ht="16" customHeight="1">
      <c r="A1556" t="s" s="2">
        <v>1620</v>
      </c>
      <c r="B1556" t="s" s="6">
        <v>1657</v>
      </c>
      <c r="C1556" t="s" s="6">
        <v>1622</v>
      </c>
      <c r="D1556" t="s" s="6">
        <v>501</v>
      </c>
      <c r="E1556" t="s" s="6">
        <v>1623</v>
      </c>
      <c r="F1556" s="7">
        <v>240</v>
      </c>
      <c r="G1556" s="8">
        <v>5128.21</v>
      </c>
      <c r="H1556" s="8">
        <v>6000.0057</v>
      </c>
      <c r="I1556" s="9">
        <f>H1556*0.9354126</f>
        <v>5612.480931851820</v>
      </c>
      <c r="J1556" s="7">
        <f>I1556/F1556</f>
        <v>23.38533721604925</v>
      </c>
    </row>
    <row r="1557" ht="16" customHeight="1">
      <c r="A1557" t="s" s="2">
        <v>1592</v>
      </c>
      <c r="B1557" t="s" s="6">
        <v>1657</v>
      </c>
      <c r="C1557" t="s" s="6">
        <v>1594</v>
      </c>
      <c r="D1557" t="s" s="6">
        <v>1595</v>
      </c>
      <c r="E1557" t="s" s="6">
        <v>466</v>
      </c>
      <c r="F1557" s="7">
        <v>200</v>
      </c>
      <c r="G1557" s="8">
        <v>6076.92</v>
      </c>
      <c r="H1557" s="8">
        <v>7109.9964</v>
      </c>
      <c r="I1557" s="9">
        <f>H1557*0.9354126</f>
        <v>6650.780218514640</v>
      </c>
      <c r="J1557" s="7">
        <f>I1557/F1557</f>
        <v>33.2539010925732</v>
      </c>
    </row>
    <row r="1558" ht="16" customHeight="1">
      <c r="A1558" t="s" s="2">
        <v>15</v>
      </c>
      <c r="B1558" t="s" s="6">
        <v>1657</v>
      </c>
      <c r="C1558" t="s" s="6">
        <v>1530</v>
      </c>
      <c r="D1558" t="s" s="6">
        <v>1994</v>
      </c>
      <c r="E1558" t="s" s="6">
        <v>1995</v>
      </c>
      <c r="F1558" s="7">
        <v>112</v>
      </c>
      <c r="G1558" s="8">
        <v>622.22222</v>
      </c>
      <c r="H1558" s="8">
        <v>727.9999974</v>
      </c>
      <c r="I1558" s="9">
        <f>H1558*0.9354126</f>
        <v>680.9803703679272</v>
      </c>
      <c r="J1558" s="7">
        <f>I1558/F1558</f>
        <v>6.080181878285065</v>
      </c>
    </row>
    <row r="1559" ht="16" customHeight="1">
      <c r="A1559" t="s" s="2">
        <v>20</v>
      </c>
      <c r="B1559" t="s" s="6">
        <v>1657</v>
      </c>
      <c r="C1559" t="s" s="6">
        <v>22</v>
      </c>
      <c r="D1559" t="s" s="6">
        <v>549</v>
      </c>
      <c r="E1559" t="s" s="6">
        <v>24</v>
      </c>
      <c r="F1559" s="7">
        <v>400</v>
      </c>
      <c r="G1559" s="8">
        <v>5347.008547008550</v>
      </c>
      <c r="H1559" s="8">
        <v>6256</v>
      </c>
      <c r="I1559" s="9">
        <f>H1559*0.9354126</f>
        <v>5851.941225600001</v>
      </c>
      <c r="J1559" s="7">
        <f>I1559/F1559</f>
        <v>14.629853064</v>
      </c>
    </row>
    <row r="1560" ht="16" customHeight="1">
      <c r="A1560" t="s" s="2">
        <v>67</v>
      </c>
      <c r="B1560" t="s" s="6">
        <v>1657</v>
      </c>
      <c r="C1560" t="s" s="6">
        <v>1996</v>
      </c>
      <c r="D1560" t="s" s="6">
        <v>804</v>
      </c>
      <c r="E1560" t="s" s="6">
        <v>1997</v>
      </c>
      <c r="F1560" s="7">
        <v>90</v>
      </c>
      <c r="G1560" s="8">
        <v>1367.52</v>
      </c>
      <c r="H1560" s="8">
        <v>1599.9984</v>
      </c>
      <c r="I1560" s="9">
        <f>H1560*0.9354126</f>
        <v>1496.658663339840</v>
      </c>
      <c r="J1560" s="7">
        <f>I1560/F1560</f>
        <v>16.629540703776</v>
      </c>
    </row>
    <row r="1561" ht="16" customHeight="1">
      <c r="A1561" t="s" s="2">
        <v>67</v>
      </c>
      <c r="B1561" t="s" s="6">
        <v>1657</v>
      </c>
      <c r="C1561" t="s" s="6">
        <v>1998</v>
      </c>
      <c r="D1561" t="s" s="6">
        <v>360</v>
      </c>
      <c r="E1561" t="s" s="6">
        <v>1999</v>
      </c>
      <c r="F1561" s="7">
        <v>70</v>
      </c>
      <c r="G1561" s="8">
        <v>897.4400000000001</v>
      </c>
      <c r="H1561" s="8">
        <v>1050.0048</v>
      </c>
      <c r="I1561" s="9">
        <f>H1561*0.9354126</f>
        <v>982.187719980480</v>
      </c>
      <c r="J1561" s="7">
        <f>I1561/F1561</f>
        <v>14.03125314257828</v>
      </c>
    </row>
    <row r="1562" ht="16" customHeight="1">
      <c r="A1562" t="s" s="2">
        <v>15</v>
      </c>
      <c r="B1562" t="s" s="6">
        <v>1657</v>
      </c>
      <c r="C1562" t="s" s="6">
        <v>1658</v>
      </c>
      <c r="D1562" t="s" s="6">
        <v>1659</v>
      </c>
      <c r="E1562" t="s" s="6">
        <v>1779</v>
      </c>
      <c r="F1562" s="7">
        <v>50</v>
      </c>
      <c r="G1562" s="8">
        <v>790.6</v>
      </c>
      <c r="H1562" s="8">
        <v>925.002</v>
      </c>
      <c r="I1562" s="9">
        <f>H1562*0.9354126</f>
        <v>865.2585258252</v>
      </c>
      <c r="J1562" s="7">
        <f>I1562/F1562</f>
        <v>17.305170516504</v>
      </c>
    </row>
    <row r="1563" ht="16" customHeight="1">
      <c r="A1563" t="s" s="2">
        <v>1694</v>
      </c>
      <c r="B1563" t="s" s="6">
        <v>2000</v>
      </c>
      <c r="C1563" t="s" s="6">
        <v>1696</v>
      </c>
      <c r="D1563" t="s" s="6">
        <v>287</v>
      </c>
      <c r="E1563" t="s" s="6">
        <v>1697</v>
      </c>
      <c r="F1563" s="7">
        <v>100</v>
      </c>
      <c r="G1563" s="8">
        <v>1674.36</v>
      </c>
      <c r="H1563" s="8">
        <v>1959.0012</v>
      </c>
      <c r="I1563" s="9">
        <f>H1563*0.9354126</f>
        <v>1832.474405895120</v>
      </c>
      <c r="J1563" s="7">
        <f>I1563/F1563</f>
        <v>18.3247440589512</v>
      </c>
    </row>
    <row r="1564" ht="16" customHeight="1">
      <c r="A1564" t="s" s="2">
        <v>2001</v>
      </c>
      <c r="B1564" t="s" s="6">
        <v>2000</v>
      </c>
      <c r="C1564" t="s" s="6">
        <v>2002</v>
      </c>
      <c r="D1564" t="s" s="6">
        <v>287</v>
      </c>
      <c r="E1564" t="s" s="6">
        <v>1906</v>
      </c>
      <c r="F1564" s="7">
        <v>200</v>
      </c>
      <c r="G1564" s="8">
        <v>3348.72</v>
      </c>
      <c r="H1564" s="8">
        <v>3918.0024</v>
      </c>
      <c r="I1564" s="9">
        <f>H1564*0.9354126</f>
        <v>3664.948811790240</v>
      </c>
      <c r="J1564" s="7">
        <f>I1564/F1564</f>
        <v>18.3247440589512</v>
      </c>
    </row>
    <row r="1565" ht="16" customHeight="1">
      <c r="A1565" t="s" s="2">
        <v>204</v>
      </c>
      <c r="B1565" t="s" s="6">
        <v>2000</v>
      </c>
      <c r="C1565" t="s" s="6">
        <v>2003</v>
      </c>
      <c r="D1565" t="s" s="6">
        <v>360</v>
      </c>
      <c r="E1565" t="s" s="6">
        <v>1990</v>
      </c>
      <c r="F1565" s="7">
        <v>200</v>
      </c>
      <c r="G1565" s="8">
        <v>2820.51</v>
      </c>
      <c r="H1565" s="8">
        <v>3299.9967</v>
      </c>
      <c r="I1565" s="9">
        <f>H1565*0.9354126</f>
        <v>3086.858493138420</v>
      </c>
      <c r="J1565" s="7">
        <f>I1565/F1565</f>
        <v>15.4342924656921</v>
      </c>
    </row>
    <row r="1566" ht="16" customHeight="1">
      <c r="A1566" t="s" s="2">
        <v>1987</v>
      </c>
      <c r="B1566" t="s" s="6">
        <v>2000</v>
      </c>
      <c r="C1566" t="s" s="6">
        <v>1988</v>
      </c>
      <c r="D1566" t="s" s="6">
        <v>1531</v>
      </c>
      <c r="E1566" t="s" s="6">
        <v>2004</v>
      </c>
      <c r="F1566" s="7">
        <v>200</v>
      </c>
      <c r="G1566" s="8">
        <v>6410.26</v>
      </c>
      <c r="H1566" s="8">
        <v>7500.0042</v>
      </c>
      <c r="I1566" s="9">
        <f>H1566*0.9354126</f>
        <v>7015.598428732920</v>
      </c>
      <c r="J1566" s="7">
        <f>I1566/F1566</f>
        <v>35.0779921436646</v>
      </c>
    </row>
    <row r="1567" ht="16" customHeight="1">
      <c r="A1567" t="s" s="2">
        <v>1694</v>
      </c>
      <c r="B1567" t="s" s="6">
        <v>2000</v>
      </c>
      <c r="C1567" t="s" s="6">
        <v>1698</v>
      </c>
      <c r="D1567" t="s" s="6">
        <v>287</v>
      </c>
      <c r="E1567" t="s" s="6">
        <v>1697</v>
      </c>
      <c r="F1567" s="7">
        <v>50</v>
      </c>
      <c r="G1567" s="8">
        <v>982.91</v>
      </c>
      <c r="H1567" s="8">
        <v>1150.0047</v>
      </c>
      <c r="I1567" s="9">
        <f>H1567*0.9354126</f>
        <v>1075.728886439220</v>
      </c>
      <c r="J1567" s="7">
        <f>I1567/F1567</f>
        <v>21.5145777287844</v>
      </c>
    </row>
    <row r="1568" ht="16" customHeight="1">
      <c r="A1568" t="s" s="2">
        <v>1647</v>
      </c>
      <c r="B1568" t="s" s="6">
        <v>1653</v>
      </c>
      <c r="C1568" t="s" s="6">
        <v>1649</v>
      </c>
      <c r="D1568" t="s" s="6">
        <v>1650</v>
      </c>
      <c r="E1568" t="s" s="6">
        <v>1651</v>
      </c>
      <c r="F1568" s="7">
        <v>600</v>
      </c>
      <c r="G1568" s="8">
        <v>20512.8205128205</v>
      </c>
      <c r="H1568" s="8">
        <v>24000</v>
      </c>
      <c r="I1568" s="9">
        <f>H1568*0.9354126</f>
        <v>22449.9024</v>
      </c>
      <c r="J1568" s="7">
        <f>I1568/F1568</f>
        <v>37.416504</v>
      </c>
    </row>
    <row r="1569" ht="16" customHeight="1">
      <c r="A1569" t="s" s="2">
        <v>1983</v>
      </c>
      <c r="B1569" t="s" s="6">
        <v>2005</v>
      </c>
      <c r="C1569" t="s" s="6">
        <v>1984</v>
      </c>
      <c r="D1569" t="s" s="6">
        <v>1985</v>
      </c>
      <c r="E1569" t="s" s="6">
        <v>1986</v>
      </c>
      <c r="F1569" s="7">
        <v>5</v>
      </c>
      <c r="G1569" s="8">
        <v>641.025641025641</v>
      </c>
      <c r="H1569" s="8">
        <v>750</v>
      </c>
      <c r="I1569" s="9">
        <f>H1569*0.9354126</f>
        <v>701.5594500000001</v>
      </c>
      <c r="J1569" s="7">
        <f>I1569/F1569</f>
        <v>140.31189</v>
      </c>
    </row>
    <row r="1570" ht="16" customHeight="1">
      <c r="A1570" t="s" s="2">
        <v>10</v>
      </c>
      <c r="B1570" t="s" s="6">
        <v>2006</v>
      </c>
      <c r="C1570" t="s" s="6">
        <v>1754</v>
      </c>
      <c r="D1570" t="s" s="6">
        <v>1755</v>
      </c>
      <c r="E1570" t="s" s="6">
        <v>2007</v>
      </c>
      <c r="F1570" s="7">
        <v>160</v>
      </c>
      <c r="G1570" s="8">
        <v>2201.71</v>
      </c>
      <c r="H1570" s="8">
        <v>2576.0007</v>
      </c>
      <c r="I1570" s="9">
        <f>H1570*0.9354126</f>
        <v>2409.623512388820</v>
      </c>
      <c r="J1570" s="7">
        <f>I1570/F1570</f>
        <v>15.06014695243013</v>
      </c>
    </row>
    <row r="1571" ht="16" customHeight="1">
      <c r="A1571" t="s" s="2">
        <v>67</v>
      </c>
      <c r="B1571" t="s" s="6">
        <v>2006</v>
      </c>
      <c r="C1571" t="s" s="6">
        <v>519</v>
      </c>
      <c r="D1571" t="s" s="6">
        <v>2008</v>
      </c>
      <c r="E1571" t="s" s="6">
        <v>2009</v>
      </c>
      <c r="F1571" s="7">
        <v>120</v>
      </c>
      <c r="G1571" s="8">
        <v>9230.77</v>
      </c>
      <c r="H1571" s="8">
        <v>10800.0009</v>
      </c>
      <c r="I1571" s="9">
        <f>H1571*0.9354126</f>
        <v>10102.456921871340</v>
      </c>
      <c r="J1571" s="7">
        <f>I1571/F1571</f>
        <v>84.18714101559451</v>
      </c>
    </row>
    <row r="1572" ht="16" customHeight="1">
      <c r="A1572" t="s" s="2">
        <v>2010</v>
      </c>
      <c r="B1572" t="s" s="6">
        <v>90</v>
      </c>
      <c r="C1572" t="s" s="6">
        <v>2011</v>
      </c>
      <c r="D1572" t="s" s="6">
        <v>2012</v>
      </c>
      <c r="E1572" t="s" s="6">
        <v>2013</v>
      </c>
      <c r="F1572" s="7">
        <v>2</v>
      </c>
      <c r="G1572" s="8">
        <v>71794.8717948718</v>
      </c>
      <c r="H1572" s="8">
        <v>84000</v>
      </c>
      <c r="I1572" s="9">
        <f>H1572*0.9354126</f>
        <v>78574.6584</v>
      </c>
      <c r="J1572" s="7">
        <f>I1572/F1572</f>
        <v>39287.3292</v>
      </c>
    </row>
    <row r="1573" ht="16" customHeight="1">
      <c r="A1573" t="s" s="2">
        <v>2010</v>
      </c>
      <c r="B1573" t="s" s="6">
        <v>90</v>
      </c>
      <c r="C1573" t="s" s="6">
        <v>2011</v>
      </c>
      <c r="D1573" t="s" s="6">
        <v>2012</v>
      </c>
      <c r="E1573" t="s" s="6">
        <v>2013</v>
      </c>
      <c r="F1573" s="7">
        <v>2</v>
      </c>
      <c r="G1573" s="8">
        <v>71794.8717948718</v>
      </c>
      <c r="H1573" s="8">
        <v>84000</v>
      </c>
      <c r="I1573" s="9">
        <f>H1573*0.9354126</f>
        <v>78574.6584</v>
      </c>
      <c r="J1573" s="7">
        <f>I1573/F1573</f>
        <v>39287.3292</v>
      </c>
    </row>
    <row r="1574" ht="16" customHeight="1">
      <c r="A1574" t="s" s="2">
        <v>1647</v>
      </c>
      <c r="B1574" t="s" s="6">
        <v>1653</v>
      </c>
      <c r="C1574" t="s" s="6">
        <v>1649</v>
      </c>
      <c r="D1574" t="s" s="6">
        <v>1650</v>
      </c>
      <c r="E1574" t="s" s="6">
        <v>1651</v>
      </c>
      <c r="F1574" s="7">
        <v>180</v>
      </c>
      <c r="G1574" s="8">
        <v>6153.846153846150</v>
      </c>
      <c r="H1574" s="8">
        <v>7200</v>
      </c>
      <c r="I1574" s="9">
        <f>H1574*0.9354126</f>
        <v>6734.97072</v>
      </c>
      <c r="J1574" s="7">
        <f>I1574/F1574</f>
        <v>37.416504</v>
      </c>
    </row>
    <row r="1575" ht="16" customHeight="1">
      <c r="A1575" t="s" s="2">
        <v>2014</v>
      </c>
      <c r="B1575" t="s" s="6">
        <v>1833</v>
      </c>
      <c r="C1575" t="s" s="6">
        <v>2015</v>
      </c>
      <c r="D1575" t="s" s="6">
        <v>2016</v>
      </c>
      <c r="E1575" t="s" s="6">
        <v>2017</v>
      </c>
      <c r="F1575" s="7">
        <v>1</v>
      </c>
      <c r="G1575" s="8">
        <v>38.4615384615385</v>
      </c>
      <c r="H1575" s="8">
        <v>45</v>
      </c>
      <c r="I1575" s="9">
        <f>H1575*0.9354126</f>
        <v>42.093567</v>
      </c>
      <c r="J1575" s="7">
        <f>I1575/F1575</f>
        <v>42.093567</v>
      </c>
    </row>
    <row r="1576" ht="16" customHeight="1">
      <c r="A1576" t="s" s="2">
        <v>2014</v>
      </c>
      <c r="B1576" t="s" s="6">
        <v>1833</v>
      </c>
      <c r="C1576" t="s" s="6">
        <v>2018</v>
      </c>
      <c r="D1576" t="s" s="6">
        <v>2019</v>
      </c>
      <c r="E1576" t="s" s="6">
        <v>2017</v>
      </c>
      <c r="F1576" s="7">
        <v>3</v>
      </c>
      <c r="G1576" s="8">
        <v>76.92307692307691</v>
      </c>
      <c r="H1576" s="8">
        <v>90</v>
      </c>
      <c r="I1576" s="9">
        <f>H1576*0.9354126</f>
        <v>84.187134</v>
      </c>
      <c r="J1576" s="7">
        <f>I1576/F1576</f>
        <v>28.062378</v>
      </c>
    </row>
    <row r="1577" ht="16" customHeight="1">
      <c r="A1577" t="s" s="2">
        <v>2014</v>
      </c>
      <c r="B1577" t="s" s="6">
        <v>1833</v>
      </c>
      <c r="C1577" t="s" s="6">
        <v>2020</v>
      </c>
      <c r="D1577" t="s" s="6">
        <v>2021</v>
      </c>
      <c r="E1577" t="s" s="6">
        <v>2017</v>
      </c>
      <c r="F1577" s="7">
        <v>3</v>
      </c>
      <c r="G1577" s="8">
        <v>115.384615384615</v>
      </c>
      <c r="H1577" s="8">
        <v>135</v>
      </c>
      <c r="I1577" s="9">
        <f>H1577*0.9354126</f>
        <v>126.280701</v>
      </c>
      <c r="J1577" s="7">
        <f>I1577/F1577</f>
        <v>42.093567</v>
      </c>
    </row>
    <row r="1578" ht="16" customHeight="1">
      <c r="A1578" t="s" s="2">
        <v>2014</v>
      </c>
      <c r="B1578" t="s" s="6">
        <v>1833</v>
      </c>
      <c r="C1578" t="s" s="6">
        <v>2022</v>
      </c>
      <c r="D1578" t="s" s="6">
        <v>2016</v>
      </c>
      <c r="E1578" t="s" s="6">
        <v>2017</v>
      </c>
      <c r="F1578" s="7">
        <v>3</v>
      </c>
      <c r="G1578" s="8">
        <v>666.666666666667</v>
      </c>
      <c r="H1578" s="8">
        <v>780</v>
      </c>
      <c r="I1578" s="9">
        <f>H1578*0.9354126</f>
        <v>729.6218280000001</v>
      </c>
      <c r="J1578" s="7">
        <f>I1578/F1578</f>
        <v>243.207276</v>
      </c>
    </row>
    <row r="1579" ht="16" customHeight="1">
      <c r="A1579" t="s" s="2">
        <v>2014</v>
      </c>
      <c r="B1579" t="s" s="6">
        <v>1833</v>
      </c>
      <c r="C1579" t="s" s="6">
        <v>2023</v>
      </c>
      <c r="D1579" t="s" s="6">
        <v>2024</v>
      </c>
      <c r="E1579" t="s" s="6">
        <v>2025</v>
      </c>
      <c r="F1579" s="7">
        <v>1.5</v>
      </c>
      <c r="G1579" s="8">
        <v>230.769230769231</v>
      </c>
      <c r="H1579" s="8">
        <v>270</v>
      </c>
      <c r="I1579" s="9">
        <f>H1579*0.9354126</f>
        <v>252.561402</v>
      </c>
      <c r="J1579" s="7">
        <f>I1579/F1579</f>
        <v>168.374268</v>
      </c>
    </row>
    <row r="1580" ht="16" customHeight="1">
      <c r="A1580" t="s" s="2">
        <v>198</v>
      </c>
      <c r="B1580" t="s" s="6">
        <v>1843</v>
      </c>
      <c r="C1580" t="s" s="6">
        <v>2026</v>
      </c>
      <c r="D1580" t="s" s="6">
        <v>2027</v>
      </c>
      <c r="E1580" t="s" s="6">
        <v>2028</v>
      </c>
      <c r="F1580" s="7">
        <v>3</v>
      </c>
      <c r="G1580" s="8">
        <v>97.4358974358974</v>
      </c>
      <c r="H1580" s="8">
        <v>114</v>
      </c>
      <c r="I1580" s="9">
        <f>H1580*0.9354126</f>
        <v>106.6370364</v>
      </c>
      <c r="J1580" s="7">
        <f>I1580/F1580</f>
        <v>35.5456788</v>
      </c>
    </row>
    <row r="1581" ht="16" customHeight="1">
      <c r="A1581" t="s" s="2">
        <v>2029</v>
      </c>
      <c r="B1581" t="s" s="6">
        <v>1948</v>
      </c>
      <c r="C1581" t="s" s="6">
        <v>2030</v>
      </c>
      <c r="D1581" t="s" s="6">
        <v>2031</v>
      </c>
      <c r="E1581" t="s" s="6">
        <v>2032</v>
      </c>
      <c r="F1581" s="7">
        <v>30</v>
      </c>
      <c r="G1581" s="8">
        <v>2009.708737864080</v>
      </c>
      <c r="H1581" s="8">
        <v>2070</v>
      </c>
      <c r="I1581" s="9">
        <f>H1581*0.9354126</f>
        <v>1936.304082</v>
      </c>
      <c r="J1581" s="7">
        <f>I1581/F1581</f>
        <v>64.54346940000001</v>
      </c>
    </row>
    <row r="1582" ht="16" customHeight="1">
      <c r="A1582" t="s" s="2">
        <v>2033</v>
      </c>
      <c r="B1582" t="s" s="6">
        <v>1959</v>
      </c>
      <c r="C1582" t="s" s="6">
        <v>2034</v>
      </c>
      <c r="D1582" t="s" s="6">
        <v>2035</v>
      </c>
      <c r="E1582" t="s" s="6">
        <v>2036</v>
      </c>
      <c r="F1582" s="7">
        <v>100</v>
      </c>
      <c r="G1582" s="8">
        <v>3954.368932038830</v>
      </c>
      <c r="H1582" s="8">
        <v>4073</v>
      </c>
      <c r="I1582" s="9">
        <f>H1582*0.9354126</f>
        <v>3809.9355198</v>
      </c>
      <c r="J1582" s="7">
        <f>I1582/F1582</f>
        <v>38.099355198</v>
      </c>
    </row>
    <row r="1583" ht="16" customHeight="1">
      <c r="A1583" t="s" s="2">
        <v>2033</v>
      </c>
      <c r="B1583" t="s" s="6">
        <v>1645</v>
      </c>
      <c r="C1583" t="s" s="6">
        <v>2034</v>
      </c>
      <c r="D1583" t="s" s="6">
        <v>2035</v>
      </c>
      <c r="E1583" t="s" s="6">
        <v>2036</v>
      </c>
      <c r="F1583" s="7">
        <v>1000</v>
      </c>
      <c r="G1583" s="8">
        <v>36378.640776699</v>
      </c>
      <c r="H1583" s="8">
        <v>37470</v>
      </c>
      <c r="I1583" s="9">
        <f>H1583*0.9354126</f>
        <v>35049.910122</v>
      </c>
      <c r="J1583" s="7">
        <f>I1583/F1583</f>
        <v>35.049910122</v>
      </c>
    </row>
    <row r="1584" ht="16" customHeight="1">
      <c r="A1584" t="s" s="2">
        <v>2033</v>
      </c>
      <c r="B1584" t="s" s="6">
        <v>1645</v>
      </c>
      <c r="C1584" t="s" s="6">
        <v>2034</v>
      </c>
      <c r="D1584" t="s" s="6">
        <v>2035</v>
      </c>
      <c r="E1584" t="s" s="6">
        <v>2036</v>
      </c>
      <c r="F1584" s="7">
        <v>1900</v>
      </c>
      <c r="G1584" s="8">
        <v>69119.4174757282</v>
      </c>
      <c r="H1584" s="8">
        <v>71193</v>
      </c>
      <c r="I1584" s="9">
        <f>H1584*0.9354126</f>
        <v>66594.8292318</v>
      </c>
      <c r="J1584" s="7">
        <f>I1584/F1584</f>
        <v>35.049910122</v>
      </c>
    </row>
    <row r="1585" ht="16" customHeight="1">
      <c r="A1585" t="s" s="2">
        <v>20</v>
      </c>
      <c r="B1585" t="s" s="6">
        <v>2037</v>
      </c>
      <c r="C1585" t="s" s="6">
        <v>22</v>
      </c>
      <c r="D1585" t="s" s="6">
        <v>622</v>
      </c>
      <c r="E1585" t="s" s="6">
        <v>24</v>
      </c>
      <c r="F1585" s="7">
        <v>800</v>
      </c>
      <c r="G1585" s="8">
        <v>2119.66</v>
      </c>
      <c r="H1585" s="8">
        <f>G1585*1.17</f>
        <v>2480.0022</v>
      </c>
      <c r="I1585" s="9">
        <f>H1585*0.9354126</f>
        <v>2319.825305907720</v>
      </c>
      <c r="J1585" s="7">
        <f>I1585/F1585</f>
        <v>2.89978163238465</v>
      </c>
    </row>
    <row r="1586" ht="16" customHeight="1">
      <c r="A1586" t="s" s="2">
        <v>20</v>
      </c>
      <c r="B1586" t="s" s="6">
        <v>2038</v>
      </c>
      <c r="C1586" t="s" s="6">
        <v>22</v>
      </c>
      <c r="D1586" t="s" s="6">
        <v>549</v>
      </c>
      <c r="E1586" t="s" s="6">
        <v>24</v>
      </c>
      <c r="F1586" s="7">
        <v>2000</v>
      </c>
      <c r="G1586" s="8">
        <v>9743.59</v>
      </c>
      <c r="H1586" s="8">
        <f>G1586*1.17</f>
        <v>11400.0003</v>
      </c>
      <c r="I1586" s="9">
        <f>H1586*0.9354126</f>
        <v>10663.703920623781</v>
      </c>
      <c r="J1586" s="7">
        <f>I1586/F1586</f>
        <v>5.33185196031189</v>
      </c>
    </row>
    <row r="1587" ht="16" customHeight="1">
      <c r="A1587" t="s" s="2">
        <v>20</v>
      </c>
      <c r="B1587" t="s" s="6">
        <v>2039</v>
      </c>
      <c r="C1587" t="s" s="6">
        <v>22</v>
      </c>
      <c r="D1587" t="s" s="6">
        <v>549</v>
      </c>
      <c r="E1587" t="s" s="6">
        <v>24</v>
      </c>
      <c r="F1587" s="7">
        <v>1600</v>
      </c>
      <c r="G1587" s="8">
        <v>7794.87</v>
      </c>
      <c r="H1587" s="8">
        <f>G1587*1.17</f>
        <v>9119.997899999998</v>
      </c>
      <c r="I1587" s="9">
        <f>H1587*0.9354126</f>
        <v>8530.960947633539</v>
      </c>
      <c r="J1587" s="7">
        <f>I1587/F1587</f>
        <v>5.331850592270962</v>
      </c>
    </row>
    <row r="1588" ht="16" customHeight="1">
      <c r="A1588" t="s" s="2">
        <v>20</v>
      </c>
      <c r="B1588" t="s" s="6">
        <v>2040</v>
      </c>
      <c r="C1588" t="s" s="6">
        <v>22</v>
      </c>
      <c r="D1588" t="s" s="6">
        <v>622</v>
      </c>
      <c r="E1588" t="s" s="6">
        <v>24</v>
      </c>
      <c r="F1588" s="7">
        <v>800</v>
      </c>
      <c r="G1588" s="8">
        <v>2119.66</v>
      </c>
      <c r="H1588" s="8">
        <f>G1588*1.17</f>
        <v>2480.0022</v>
      </c>
      <c r="I1588" s="9">
        <f>H1588*0.9354126</f>
        <v>2319.825305907720</v>
      </c>
      <c r="J1588" s="7">
        <f>I1588/F1588</f>
        <v>2.89978163238465</v>
      </c>
    </row>
    <row r="1589" ht="16" customHeight="1">
      <c r="A1589" t="s" s="2">
        <v>20</v>
      </c>
      <c r="B1589" t="s" s="6">
        <v>2041</v>
      </c>
      <c r="C1589" t="s" s="6">
        <v>22</v>
      </c>
      <c r="D1589" t="s" s="6">
        <v>549</v>
      </c>
      <c r="E1589" t="s" s="6">
        <v>24</v>
      </c>
      <c r="F1589" s="7">
        <v>2000</v>
      </c>
      <c r="G1589" s="8">
        <v>9743.59</v>
      </c>
      <c r="H1589" s="8">
        <f>G1589*1.17</f>
        <v>11400.0003</v>
      </c>
      <c r="I1589" s="9">
        <f>H1589*0.9354126</f>
        <v>10663.703920623781</v>
      </c>
      <c r="J1589" s="7">
        <f>I1589/F1589</f>
        <v>5.33185196031189</v>
      </c>
    </row>
    <row r="1590" ht="16" customHeight="1">
      <c r="A1590" t="s" s="2">
        <v>20</v>
      </c>
      <c r="B1590" t="s" s="6">
        <v>845</v>
      </c>
      <c r="C1590" t="s" s="6">
        <v>22</v>
      </c>
      <c r="D1590" t="s" s="6">
        <v>549</v>
      </c>
      <c r="E1590" t="s" s="6">
        <v>24</v>
      </c>
      <c r="F1590" s="7">
        <v>2000</v>
      </c>
      <c r="G1590" s="8">
        <v>9743.59</v>
      </c>
      <c r="H1590" s="8">
        <f>G1590*1.17</f>
        <v>11400.0003</v>
      </c>
      <c r="I1590" s="9">
        <f>H1590*0.9354126</f>
        <v>10663.703920623781</v>
      </c>
      <c r="J1590" s="7">
        <f>I1590/F1590</f>
        <v>5.33185196031189</v>
      </c>
    </row>
    <row r="1591" ht="16" customHeight="1">
      <c r="A1591" t="s" s="2">
        <v>15</v>
      </c>
      <c r="B1591" t="s" s="6">
        <v>542</v>
      </c>
      <c r="C1591" t="s" s="6">
        <v>2042</v>
      </c>
      <c r="D1591" t="s" s="6">
        <v>2043</v>
      </c>
      <c r="E1591" t="s" s="6">
        <v>253</v>
      </c>
      <c r="F1591" s="7">
        <v>68400</v>
      </c>
      <c r="G1591" s="8">
        <v>477630.77</v>
      </c>
      <c r="H1591" s="8">
        <f>G1591*1.17</f>
        <v>558828.0009</v>
      </c>
      <c r="I1591" s="9">
        <f>H1591*0.9354126</f>
        <v>522734.7532746713</v>
      </c>
      <c r="J1591" s="7">
        <f>I1591/F1591</f>
        <v>7.64232095430806</v>
      </c>
    </row>
    <row r="1592" ht="16" customHeight="1">
      <c r="A1592" t="s" s="2">
        <v>20</v>
      </c>
      <c r="B1592" t="s" s="6">
        <v>2044</v>
      </c>
      <c r="C1592" t="s" s="6">
        <v>22</v>
      </c>
      <c r="D1592" t="s" s="6">
        <v>622</v>
      </c>
      <c r="E1592" t="s" s="6">
        <v>24</v>
      </c>
      <c r="F1592" s="7">
        <v>800</v>
      </c>
      <c r="G1592" s="8">
        <v>2119.66</v>
      </c>
      <c r="H1592" s="8">
        <f>G1592*1.17</f>
        <v>2480.0022</v>
      </c>
      <c r="I1592" s="9">
        <f>H1592*0.9354126</f>
        <v>2319.825305907720</v>
      </c>
      <c r="J1592" s="7">
        <f>I1592/F1592</f>
        <v>2.89978163238465</v>
      </c>
    </row>
    <row r="1593" ht="16" customHeight="1">
      <c r="A1593" t="s" s="2">
        <v>20</v>
      </c>
      <c r="B1593" t="s" s="6">
        <v>977</v>
      </c>
      <c r="C1593" t="s" s="6">
        <v>22</v>
      </c>
      <c r="D1593" t="s" s="6">
        <v>622</v>
      </c>
      <c r="E1593" t="s" s="6">
        <v>24</v>
      </c>
      <c r="F1593" s="7">
        <v>400</v>
      </c>
      <c r="G1593" s="8">
        <v>1059.83</v>
      </c>
      <c r="H1593" s="8">
        <f>G1593*1.17</f>
        <v>1240.0011</v>
      </c>
      <c r="I1593" s="9">
        <f>H1593*0.9354126</f>
        <v>1159.912652953860</v>
      </c>
      <c r="J1593" s="7">
        <f>I1593/F1593</f>
        <v>2.89978163238465</v>
      </c>
    </row>
    <row r="1594" ht="16" customHeight="1">
      <c r="A1594" t="s" s="2">
        <v>20</v>
      </c>
      <c r="B1594" t="s" s="6">
        <v>2045</v>
      </c>
      <c r="C1594" t="s" s="6">
        <v>22</v>
      </c>
      <c r="D1594" t="s" s="6">
        <v>622</v>
      </c>
      <c r="E1594" t="s" s="6">
        <v>24</v>
      </c>
      <c r="F1594" s="7">
        <v>2400</v>
      </c>
      <c r="G1594" s="8">
        <v>6358.97</v>
      </c>
      <c r="H1594" s="8">
        <f>G1594*1.17</f>
        <v>7439.9949</v>
      </c>
      <c r="I1594" s="9">
        <f>H1594*0.9354126</f>
        <v>6959.464973395740</v>
      </c>
      <c r="J1594" s="7">
        <f>I1594/F1594</f>
        <v>2.899777072248225</v>
      </c>
    </row>
    <row r="1595" ht="16" customHeight="1">
      <c r="A1595" t="s" s="2">
        <v>20</v>
      </c>
      <c r="B1595" t="s" s="6">
        <v>2046</v>
      </c>
      <c r="C1595" t="s" s="6">
        <v>22</v>
      </c>
      <c r="D1595" t="s" s="6">
        <v>622</v>
      </c>
      <c r="E1595" t="s" s="6">
        <v>24</v>
      </c>
      <c r="F1595" s="7">
        <v>400</v>
      </c>
      <c r="G1595" s="8">
        <v>1059.83</v>
      </c>
      <c r="H1595" s="8">
        <f>G1595*1.17</f>
        <v>1240.0011</v>
      </c>
      <c r="I1595" s="9">
        <f>H1595*0.9354126</f>
        <v>1159.912652953860</v>
      </c>
      <c r="J1595" s="7">
        <f>I1595/F1595</f>
        <v>2.89978163238465</v>
      </c>
    </row>
    <row r="1596" ht="16" customHeight="1">
      <c r="A1596" t="s" s="2">
        <v>20</v>
      </c>
      <c r="B1596" t="s" s="6">
        <v>2047</v>
      </c>
      <c r="C1596" t="s" s="6">
        <v>22</v>
      </c>
      <c r="D1596" t="s" s="6">
        <v>549</v>
      </c>
      <c r="E1596" t="s" s="6">
        <v>24</v>
      </c>
      <c r="F1596" s="7">
        <v>1200</v>
      </c>
      <c r="G1596" s="8">
        <v>5846.15</v>
      </c>
      <c r="H1596" s="8">
        <f>G1596*1.17</f>
        <v>6839.995499999999</v>
      </c>
      <c r="I1596" s="9">
        <f>H1596*0.9354126</f>
        <v>6398.217974643299</v>
      </c>
      <c r="J1596" s="7">
        <f>I1596/F1596</f>
        <v>5.33184831220275</v>
      </c>
    </row>
    <row r="1597" ht="16" customHeight="1">
      <c r="A1597" t="s" s="2">
        <v>20</v>
      </c>
      <c r="B1597" t="s" s="6">
        <v>2037</v>
      </c>
      <c r="C1597" t="s" s="6">
        <v>22</v>
      </c>
      <c r="D1597" t="s" s="6">
        <v>622</v>
      </c>
      <c r="E1597" t="s" s="6">
        <v>24</v>
      </c>
      <c r="F1597" s="7">
        <v>3600</v>
      </c>
      <c r="G1597" s="8">
        <v>12077.5900000015</v>
      </c>
      <c r="H1597" s="8">
        <f>G1597*1.17</f>
        <v>14130.780300001756</v>
      </c>
      <c r="I1597" s="9">
        <f>H1597*0.9354126</f>
        <v>13218.109940453423</v>
      </c>
      <c r="J1597" s="7">
        <f>I1597/F1597</f>
        <v>3.671697205681506</v>
      </c>
    </row>
    <row r="1598" ht="16" customHeight="1">
      <c r="A1598" t="s" s="2">
        <v>10</v>
      </c>
      <c r="B1598" t="s" s="6">
        <v>473</v>
      </c>
      <c r="C1598" t="s" s="6">
        <v>2048</v>
      </c>
      <c r="D1598" t="s" s="6">
        <v>2049</v>
      </c>
      <c r="E1598" t="s" s="6">
        <v>2050</v>
      </c>
      <c r="F1598" s="7">
        <v>43200</v>
      </c>
      <c r="G1598" s="8">
        <v>77538.460000000006</v>
      </c>
      <c r="H1598" s="8">
        <f>G1598*1.17</f>
        <v>90719.9982</v>
      </c>
      <c r="I1598" s="9">
        <f>H1598*0.9354126</f>
        <v>84860.629388257323</v>
      </c>
      <c r="J1598" s="7">
        <f>I1598/F1598</f>
        <v>1.964366421024475</v>
      </c>
    </row>
    <row r="1599" ht="16" customHeight="1">
      <c r="A1599" t="s" s="2">
        <v>10</v>
      </c>
      <c r="B1599" t="s" s="6">
        <v>2051</v>
      </c>
      <c r="C1599" t="s" s="6">
        <v>2048</v>
      </c>
      <c r="D1599" t="s" s="6">
        <v>2049</v>
      </c>
      <c r="E1599" t="s" s="6">
        <v>2050</v>
      </c>
      <c r="F1599" s="7">
        <v>4800</v>
      </c>
      <c r="G1599" s="8">
        <f>5128.21*2</f>
        <v>10256.42</v>
      </c>
      <c r="H1599" s="8">
        <f>G1599*1.17</f>
        <v>12000.0114</v>
      </c>
      <c r="I1599" s="9">
        <f>H1599*0.9354126</f>
        <v>11224.961863703640</v>
      </c>
      <c r="J1599" s="7">
        <f>I1599/F1599</f>
        <v>2.338533721604925</v>
      </c>
    </row>
    <row r="1600" ht="16" customHeight="1">
      <c r="A1600" t="s" s="2">
        <v>10</v>
      </c>
      <c r="B1600" t="s" s="6">
        <v>2052</v>
      </c>
      <c r="C1600" t="s" s="6">
        <v>2048</v>
      </c>
      <c r="D1600" t="s" s="6">
        <v>2049</v>
      </c>
      <c r="E1600" t="s" s="6">
        <v>2050</v>
      </c>
      <c r="F1600" s="7">
        <v>7200</v>
      </c>
      <c r="G1600" s="8">
        <f>2564.1*6</f>
        <v>15384.6</v>
      </c>
      <c r="H1600" s="8">
        <f>G1600*1.17</f>
        <v>17999.982</v>
      </c>
      <c r="I1600" s="9">
        <f>H1600*0.9354126</f>
        <v>16837.4099625732</v>
      </c>
      <c r="J1600" s="7">
        <f>I1600/F1600</f>
        <v>2.3385291614685</v>
      </c>
    </row>
    <row r="1601" ht="16" customHeight="1">
      <c r="A1601" t="s" s="2">
        <v>10</v>
      </c>
      <c r="B1601" t="s" s="6">
        <v>2053</v>
      </c>
      <c r="C1601" t="s" s="6">
        <v>2048</v>
      </c>
      <c r="D1601" t="s" s="6">
        <v>2049</v>
      </c>
      <c r="E1601" t="s" s="6">
        <v>2050</v>
      </c>
      <c r="F1601" s="7">
        <v>19200</v>
      </c>
      <c r="G1601" s="8">
        <f>2564.1*16</f>
        <v>41025.6</v>
      </c>
      <c r="H1601" s="8">
        <f>G1601*1.17</f>
        <v>47999.952</v>
      </c>
      <c r="I1601" s="9">
        <f>H1601*0.9354126</f>
        <v>44899.7599001952</v>
      </c>
      <c r="J1601" s="7">
        <f>I1601/F1601</f>
        <v>2.3385291614685</v>
      </c>
    </row>
    <row r="1602" ht="16" customHeight="1">
      <c r="A1602" t="s" s="2">
        <v>10</v>
      </c>
      <c r="B1602" t="s" s="6">
        <v>2054</v>
      </c>
      <c r="C1602" t="s" s="6">
        <v>2048</v>
      </c>
      <c r="D1602" t="s" s="6">
        <v>2049</v>
      </c>
      <c r="E1602" t="s" s="6">
        <v>2050</v>
      </c>
      <c r="F1602" s="7">
        <v>12000</v>
      </c>
      <c r="G1602" s="8">
        <v>25641</v>
      </c>
      <c r="H1602" s="8">
        <f>G1602*1.17</f>
        <v>29999.97</v>
      </c>
      <c r="I1602" s="9">
        <f>H1602*0.9354126</f>
        <v>28062.349937622</v>
      </c>
      <c r="J1602" s="7">
        <f>I1602/F1602</f>
        <v>2.3385291614685</v>
      </c>
    </row>
    <row r="1603" ht="16" customHeight="1">
      <c r="A1603" t="s" s="2">
        <v>10</v>
      </c>
      <c r="B1603" t="s" s="6">
        <v>2055</v>
      </c>
      <c r="C1603" t="s" s="6">
        <v>2048</v>
      </c>
      <c r="D1603" t="s" s="6">
        <v>2049</v>
      </c>
      <c r="E1603" t="s" s="6">
        <v>2050</v>
      </c>
      <c r="F1603" s="7">
        <v>14400</v>
      </c>
      <c r="G1603" s="8">
        <f>7692.31*4</f>
        <v>30769.24</v>
      </c>
      <c r="H1603" s="8">
        <f>G1603*1.17</f>
        <v>36000.0108</v>
      </c>
      <c r="I1603" s="9">
        <f>H1603*0.9354126</f>
        <v>33674.863702456081</v>
      </c>
      <c r="J1603" s="7">
        <f>I1603/F1603</f>
        <v>2.33853220155945</v>
      </c>
    </row>
    <row r="1604" ht="16" customHeight="1">
      <c r="A1604" t="s" s="2">
        <v>10</v>
      </c>
      <c r="B1604" t="s" s="6">
        <v>2056</v>
      </c>
      <c r="C1604" t="s" s="6">
        <v>2048</v>
      </c>
      <c r="D1604" t="s" s="6">
        <v>2049</v>
      </c>
      <c r="E1604" t="s" s="6">
        <v>2050</v>
      </c>
      <c r="F1604" s="7">
        <v>12000</v>
      </c>
      <c r="G1604" s="8">
        <v>18461.54</v>
      </c>
      <c r="H1604" s="8">
        <f>G1604*1.17</f>
        <v>21600.0018</v>
      </c>
      <c r="I1604" s="9">
        <f>H1604*0.9354126</f>
        <v>20204.913843742681</v>
      </c>
      <c r="J1604" s="7">
        <f>I1604/F1604</f>
        <v>1.68374282031189</v>
      </c>
    </row>
    <row r="1605" ht="16" customHeight="1">
      <c r="A1605" t="s" s="2">
        <v>10</v>
      </c>
      <c r="B1605" t="s" s="6">
        <v>2057</v>
      </c>
      <c r="C1605" t="s" s="6">
        <v>2048</v>
      </c>
      <c r="D1605" t="s" s="6">
        <v>2049</v>
      </c>
      <c r="E1605" t="s" s="6">
        <v>2050</v>
      </c>
      <c r="F1605" s="7">
        <v>3600</v>
      </c>
      <c r="G1605" s="8">
        <v>7692.31</v>
      </c>
      <c r="H1605" s="8">
        <f>G1605*1.17</f>
        <v>9000.002699999999</v>
      </c>
      <c r="I1605" s="9">
        <f>H1605*0.9354126</f>
        <v>8418.715925614020</v>
      </c>
      <c r="J1605" s="7">
        <f>I1605/F1605</f>
        <v>2.33853220155945</v>
      </c>
    </row>
    <row r="1606" ht="16" customHeight="1">
      <c r="A1606" t="s" s="2">
        <v>10</v>
      </c>
      <c r="B1606" t="s" s="6">
        <v>2057</v>
      </c>
      <c r="C1606" t="s" s="6">
        <v>2048</v>
      </c>
      <c r="D1606" t="s" s="6">
        <v>2049</v>
      </c>
      <c r="E1606" t="s" s="6">
        <v>2050</v>
      </c>
      <c r="F1606" s="7">
        <v>-3600</v>
      </c>
      <c r="G1606" s="8">
        <v>-7692.31</v>
      </c>
      <c r="H1606" s="8">
        <f>G1606*1.17</f>
        <v>-9000.002699999999</v>
      </c>
      <c r="I1606" s="9">
        <f>H1606*0.9354126</f>
        <v>-8418.715925614020</v>
      </c>
      <c r="J1606" s="7">
        <f>I1606/F1606</f>
        <v>2.33853220155945</v>
      </c>
    </row>
    <row r="1607" ht="16" customHeight="1">
      <c r="A1607" t="s" s="2">
        <v>10</v>
      </c>
      <c r="B1607" t="s" s="6">
        <v>2051</v>
      </c>
      <c r="C1607" t="s" s="6">
        <v>2048</v>
      </c>
      <c r="D1607" t="s" s="6">
        <v>2049</v>
      </c>
      <c r="E1607" t="s" s="6">
        <v>2050</v>
      </c>
      <c r="F1607" s="7">
        <v>3600</v>
      </c>
      <c r="G1607" s="8">
        <v>7692.31</v>
      </c>
      <c r="H1607" s="8">
        <f>G1607*1.17</f>
        <v>9000.002699999999</v>
      </c>
      <c r="I1607" s="9">
        <f>H1607*0.9354126</f>
        <v>8418.715925614020</v>
      </c>
      <c r="J1607" s="7">
        <f>I1607/F1607</f>
        <v>2.33853220155945</v>
      </c>
    </row>
    <row r="1608" ht="16" customHeight="1">
      <c r="A1608" t="s" s="2">
        <v>45</v>
      </c>
      <c r="B1608" t="s" s="6">
        <v>2058</v>
      </c>
      <c r="C1608" t="s" s="6">
        <v>489</v>
      </c>
      <c r="D1608" t="s" s="6">
        <v>490</v>
      </c>
      <c r="E1608" t="s" s="6">
        <v>459</v>
      </c>
      <c r="F1608" s="7">
        <v>2880</v>
      </c>
      <c r="G1608" s="8">
        <v>74141.539999999994</v>
      </c>
      <c r="H1608" s="8">
        <f>G1608*1.17</f>
        <v>86745.601799999989</v>
      </c>
      <c r="I1608" s="9">
        <f>H1608*0.9354126</f>
        <v>81142.928918302670</v>
      </c>
      <c r="J1608" s="7">
        <f>I1608/F1608</f>
        <v>28.17462809663287</v>
      </c>
    </row>
    <row r="1609" ht="16" customHeight="1">
      <c r="A1609" t="s" s="2">
        <v>33</v>
      </c>
      <c r="B1609" t="s" s="6">
        <v>2058</v>
      </c>
      <c r="C1609" t="s" s="6">
        <v>34</v>
      </c>
      <c r="D1609" t="s" s="6">
        <v>35</v>
      </c>
      <c r="E1609" t="s" s="6">
        <v>241</v>
      </c>
      <c r="F1609" s="7">
        <v>480</v>
      </c>
      <c r="G1609" s="8">
        <v>12633.9254474086</v>
      </c>
      <c r="H1609" s="8">
        <f>G1609*1.17</f>
        <v>14781.692773468059</v>
      </c>
      <c r="I1609" s="9">
        <f>H1609*0.9354126</f>
        <v>13826.981669630970</v>
      </c>
      <c r="J1609" s="7">
        <f>I1609/F1609</f>
        <v>28.80621181173119</v>
      </c>
    </row>
    <row r="1610" ht="16" customHeight="1">
      <c r="A1610" t="s" s="2">
        <v>10</v>
      </c>
      <c r="B1610" t="s" s="6">
        <v>2058</v>
      </c>
      <c r="C1610" t="s" s="6">
        <v>2059</v>
      </c>
      <c r="D1610" t="s" s="6">
        <v>2060</v>
      </c>
      <c r="E1610" t="s" s="6">
        <v>418</v>
      </c>
      <c r="F1610" s="7">
        <v>300</v>
      </c>
      <c r="G1610" s="8">
        <v>7441.03</v>
      </c>
      <c r="H1610" s="8">
        <f>G1610*1.17</f>
        <v>8706.005099999998</v>
      </c>
      <c r="I1610" s="9">
        <f>H1610*0.9354126</f>
        <v>8143.706866204259</v>
      </c>
      <c r="J1610" s="7">
        <f>I1610/F1610</f>
        <v>27.1456895540142</v>
      </c>
    </row>
    <row r="1611" ht="16" customHeight="1">
      <c r="A1611" t="s" s="2">
        <v>45</v>
      </c>
      <c r="B1611" t="s" s="6">
        <v>2058</v>
      </c>
      <c r="C1611" t="s" s="6">
        <v>489</v>
      </c>
      <c r="D1611" t="s" s="6">
        <v>490</v>
      </c>
      <c r="E1611" t="s" s="6">
        <v>459</v>
      </c>
      <c r="F1611" s="7">
        <v>2880</v>
      </c>
      <c r="G1611" s="15">
        <v>74141.539999999994</v>
      </c>
      <c r="H1611" s="15">
        <f>G1611*1.17</f>
        <v>86745.601799999989</v>
      </c>
      <c r="I1611" s="9">
        <f>H1611*0.9354126</f>
        <v>81142.928918302670</v>
      </c>
      <c r="J1611" s="7">
        <f>I1611/F1611</f>
        <v>28.17462809663287</v>
      </c>
    </row>
    <row r="1612" ht="16" customHeight="1">
      <c r="A1612" s="16"/>
      <c r="B1612" s="17"/>
      <c r="C1612" s="17"/>
      <c r="D1612" s="17"/>
      <c r="E1612" s="17"/>
      <c r="F1612" s="17"/>
      <c r="G1612" s="18">
        <f>SUM(G2:G1611)</f>
        <v>15053047.54</v>
      </c>
      <c r="H1612" s="18">
        <f>SUM(H2:H1611)</f>
        <v>17596460.92907089</v>
      </c>
      <c r="I1612" s="17"/>
      <c r="J1612" s="17">
        <f>I1612/F1612</f>
      </c>
    </row>
    <row r="1613" ht="16" customHeight="1">
      <c r="A1613" s="16"/>
      <c r="B1613" s="17"/>
      <c r="C1613" s="17"/>
      <c r="D1613" s="17"/>
      <c r="E1613" s="17"/>
      <c r="F1613" s="17"/>
      <c r="G1613" s="19"/>
      <c r="H1613" s="19"/>
      <c r="I1613" s="17"/>
      <c r="J1613" s="17"/>
    </row>
    <row r="1614" ht="16" customHeight="1">
      <c r="A1614" s="16"/>
      <c r="B1614" s="17"/>
      <c r="C1614" s="17"/>
      <c r="D1614" s="17"/>
      <c r="E1614" s="17"/>
      <c r="F1614" s="17"/>
      <c r="G1614" s="20"/>
      <c r="H1614" s="16"/>
      <c r="I1614" s="17"/>
      <c r="J1614" s="17"/>
    </row>
  </sheetData>
  <pageMargins left="0.75" right="0.75" top="1" bottom="1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