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8195" windowHeight="8220"/>
  </bookViews>
  <sheets>
    <sheet name="硬件" sheetId="1" r:id="rId1"/>
    <sheet name="软件" sheetId="2" r:id="rId2"/>
    <sheet name="汇总" sheetId="3" r:id="rId3"/>
  </sheets>
  <calcPr calcId="125725"/>
</workbook>
</file>

<file path=xl/calcChain.xml><?xml version="1.0" encoding="utf-8"?>
<calcChain xmlns="http://schemas.openxmlformats.org/spreadsheetml/2006/main">
  <c r="B7" i="3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5"/>
  <c r="H26"/>
  <c r="H27"/>
  <c r="H24"/>
  <c r="H44" i="1"/>
  <c r="H43"/>
  <c r="G2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5"/>
  <c r="G46"/>
  <c r="G47"/>
  <c r="G48"/>
  <c r="G49"/>
  <c r="G50"/>
  <c r="G51"/>
  <c r="G52"/>
  <c r="G53"/>
  <c r="G54"/>
  <c r="G55"/>
  <c r="G56"/>
  <c r="G57"/>
  <c r="H58"/>
  <c r="B4" i="3"/>
  <c r="B9" l="1"/>
</calcChain>
</file>

<file path=xl/sharedStrings.xml><?xml version="1.0" encoding="utf-8"?>
<sst xmlns="http://schemas.openxmlformats.org/spreadsheetml/2006/main" count="382" uniqueCount="217">
  <si>
    <t>序号</t>
  </si>
  <si>
    <t>名称</t>
  </si>
  <si>
    <t>厂商</t>
  </si>
  <si>
    <t>型号/规格</t>
  </si>
  <si>
    <t>数量</t>
  </si>
  <si>
    <t>单价</t>
  </si>
  <si>
    <t>合计</t>
  </si>
  <si>
    <t>保修期</t>
  </si>
  <si>
    <r>
      <t>KVM</t>
    </r>
    <r>
      <rPr>
        <sz val="10.5"/>
        <color theme="1"/>
        <rFont val="宋体"/>
        <family val="3"/>
        <charset val="134"/>
      </rPr>
      <t>切换器</t>
    </r>
  </si>
  <si>
    <t>国产</t>
  </si>
  <si>
    <r>
      <t>KVM</t>
    </r>
    <r>
      <rPr>
        <b/>
        <sz val="10.5"/>
        <color theme="1"/>
        <rFont val="宋体"/>
        <family val="3"/>
        <charset val="134"/>
      </rPr>
      <t>液晶套件</t>
    </r>
  </si>
  <si>
    <r>
      <t>UPS</t>
    </r>
    <r>
      <rPr>
        <sz val="10.5"/>
        <color theme="1"/>
        <rFont val="宋体"/>
        <family val="3"/>
        <charset val="134"/>
      </rPr>
      <t>电源</t>
    </r>
  </si>
  <si>
    <t>山特</t>
  </si>
  <si>
    <r>
      <t>山特</t>
    </r>
    <r>
      <rPr>
        <b/>
        <sz val="10.5"/>
        <color theme="1"/>
        <rFont val="Palatino Linotype"/>
        <family val="1"/>
      </rPr>
      <t xml:space="preserve"> 6KVA </t>
    </r>
    <r>
      <rPr>
        <b/>
        <sz val="10.5"/>
        <color theme="1"/>
        <rFont val="宋体"/>
        <family val="3"/>
        <charset val="134"/>
      </rPr>
      <t>主机（</t>
    </r>
    <r>
      <rPr>
        <b/>
        <sz val="10.5"/>
        <color theme="1"/>
        <rFont val="Palatino Linotype"/>
        <family val="1"/>
      </rPr>
      <t>3</t>
    </r>
    <r>
      <rPr>
        <b/>
        <sz val="10.5"/>
        <color theme="1"/>
        <rFont val="宋体"/>
        <family val="3"/>
        <charset val="134"/>
      </rPr>
      <t>小时）</t>
    </r>
  </si>
  <si>
    <r>
      <t>WEB</t>
    </r>
    <r>
      <rPr>
        <sz val="10.5"/>
        <color theme="1"/>
        <rFont val="宋体"/>
        <family val="3"/>
        <charset val="134"/>
      </rPr>
      <t>服务器</t>
    </r>
  </si>
  <si>
    <r>
      <t>1</t>
    </r>
    <r>
      <rPr>
        <b/>
        <sz val="10.5"/>
        <color theme="1"/>
        <rFont val="宋体"/>
        <family val="3"/>
        <charset val="134"/>
      </rPr>
      <t>颗</t>
    </r>
    <r>
      <rPr>
        <b/>
        <sz val="10.5"/>
        <color theme="1"/>
        <rFont val="Palatino Linotype"/>
        <family val="1"/>
      </rPr>
      <t>Xeon E5530 2.40GHz</t>
    </r>
    <r>
      <rPr>
        <b/>
        <sz val="10.5"/>
        <color theme="1"/>
        <rFont val="宋体"/>
        <family val="3"/>
        <charset val="134"/>
      </rPr>
      <t>处理器；</t>
    </r>
    <r>
      <rPr>
        <b/>
        <sz val="10.5"/>
        <color theme="1"/>
        <rFont val="Palatino Linotype"/>
        <family val="1"/>
      </rPr>
      <t>4GB Memory</t>
    </r>
    <r>
      <rPr>
        <b/>
        <sz val="10.5"/>
        <color theme="1"/>
        <rFont val="宋体"/>
        <family val="3"/>
        <charset val="134"/>
      </rPr>
      <t>；</t>
    </r>
    <r>
      <rPr>
        <b/>
        <sz val="10.5"/>
        <color theme="1"/>
        <rFont val="Palatino Linotype"/>
        <family val="1"/>
      </rPr>
      <t>2</t>
    </r>
    <r>
      <rPr>
        <b/>
        <sz val="10.5"/>
        <color theme="1"/>
        <rFont val="宋体"/>
        <family val="3"/>
        <charset val="134"/>
      </rPr>
      <t>个千兆网口；</t>
    </r>
    <r>
      <rPr>
        <b/>
        <sz val="10.5"/>
        <color theme="1"/>
        <rFont val="Palatino Linotype"/>
        <family val="1"/>
      </rPr>
      <t>2</t>
    </r>
    <r>
      <rPr>
        <b/>
        <sz val="10.5"/>
        <color theme="1"/>
        <rFont val="宋体"/>
        <family val="3"/>
        <charset val="134"/>
      </rPr>
      <t>个</t>
    </r>
    <r>
      <rPr>
        <b/>
        <sz val="10.5"/>
        <color theme="1"/>
        <rFont val="Palatino Linotype"/>
        <family val="1"/>
      </rPr>
      <t>146GB 10k</t>
    </r>
    <r>
      <rPr>
        <b/>
        <sz val="10.5"/>
        <color theme="1"/>
        <rFont val="宋体"/>
        <family val="3"/>
        <charset val="134"/>
      </rPr>
      <t>硬盘；</t>
    </r>
    <r>
      <rPr>
        <b/>
        <sz val="10.5"/>
        <color theme="1"/>
        <rFont val="Palatino Linotype"/>
        <family val="1"/>
      </rPr>
      <t>RAID0/1</t>
    </r>
    <r>
      <rPr>
        <b/>
        <sz val="10.5"/>
        <color theme="1"/>
        <rFont val="宋体"/>
        <family val="3"/>
        <charset val="134"/>
      </rPr>
      <t>控制器；</t>
    </r>
    <r>
      <rPr>
        <b/>
        <sz val="10.5"/>
        <color theme="1"/>
        <rFont val="Palatino Linotype"/>
        <family val="1"/>
      </rPr>
      <t>DVD-RW</t>
    </r>
    <r>
      <rPr>
        <b/>
        <sz val="10.5"/>
        <color theme="1"/>
        <rFont val="宋体"/>
        <family val="3"/>
        <charset val="134"/>
      </rPr>
      <t>；板载</t>
    </r>
    <r>
      <rPr>
        <b/>
        <sz val="10.5"/>
        <color theme="1"/>
        <rFont val="Palatino Linotype"/>
        <family val="1"/>
      </rPr>
      <t>VGA</t>
    </r>
    <r>
      <rPr>
        <b/>
        <sz val="10.5"/>
        <color theme="1"/>
        <rFont val="宋体"/>
        <family val="3"/>
        <charset val="134"/>
      </rPr>
      <t>接口；上架套件；冗余电源；电源线</t>
    </r>
  </si>
  <si>
    <t>报表打印机</t>
  </si>
  <si>
    <t>HP</t>
  </si>
  <si>
    <t>HP p1008 laserjet</t>
  </si>
  <si>
    <t>磁盘阵列</t>
  </si>
  <si>
    <t>灯光设备</t>
  </si>
  <si>
    <r>
      <t>一个低灯、一个高灯为一组</t>
    </r>
    <r>
      <rPr>
        <b/>
        <sz val="10.5"/>
        <color theme="1"/>
        <rFont val="Palatino Linotype"/>
        <family val="1"/>
      </rPr>
      <t>[</t>
    </r>
    <r>
      <rPr>
        <b/>
        <sz val="10.5"/>
        <color theme="1"/>
        <rFont val="宋体"/>
        <family val="3"/>
        <charset val="134"/>
      </rPr>
      <t>低灯支架</t>
    </r>
    <r>
      <rPr>
        <b/>
        <sz val="10.5"/>
        <color theme="1"/>
        <rFont val="Palatino Linotype"/>
        <family val="1"/>
      </rPr>
      <t>1M~1.4M</t>
    </r>
    <r>
      <rPr>
        <b/>
        <sz val="10.5"/>
        <color theme="1"/>
        <rFont val="宋体"/>
        <family val="3"/>
        <charset val="134"/>
      </rPr>
      <t>；高灯支架</t>
    </r>
    <r>
      <rPr>
        <b/>
        <sz val="10.5"/>
        <color theme="1"/>
        <rFont val="Palatino Linotype"/>
        <family val="1"/>
      </rPr>
      <t>1.4M~2.5M]</t>
    </r>
  </si>
  <si>
    <r>
      <rPr>
        <sz val="10.5"/>
        <rFont val="宋体"/>
        <family val="3"/>
        <charset val="134"/>
      </rPr>
      <t>机柜</t>
    </r>
  </si>
  <si>
    <r>
      <rPr>
        <sz val="10.5"/>
        <rFont val="宋体"/>
        <family val="3"/>
        <charset val="134"/>
      </rPr>
      <t>卡中心工作站</t>
    </r>
  </si>
  <si>
    <r>
      <rPr>
        <b/>
        <sz val="10.5"/>
        <rFont val="宋体"/>
        <family val="3"/>
        <charset val="134"/>
      </rPr>
      <t>联想启天</t>
    </r>
    <r>
      <rPr>
        <b/>
        <sz val="10.5"/>
        <rFont val="Palatino Linotype"/>
        <family val="1"/>
      </rPr>
      <t xml:space="preserve">M6900 (Intel </t>
    </r>
    <r>
      <rPr>
        <b/>
        <sz val="10.5"/>
        <rFont val="宋体"/>
        <family val="3"/>
        <charset val="134"/>
      </rPr>
      <t>奔腾双核</t>
    </r>
    <r>
      <rPr>
        <b/>
        <sz val="10.5"/>
        <rFont val="Palatino Linotype"/>
        <family val="1"/>
      </rPr>
      <t xml:space="preserve"> E5300/1G/160G/17LCD)</t>
    </r>
  </si>
  <si>
    <r>
      <rPr>
        <sz val="10.5"/>
        <rFont val="宋体"/>
        <family val="3"/>
        <charset val="134"/>
      </rPr>
      <t>幕布</t>
    </r>
  </si>
  <si>
    <r>
      <rPr>
        <b/>
        <sz val="10.5"/>
        <rFont val="宋体"/>
        <family val="3"/>
        <charset val="134"/>
      </rPr>
      <t>拍照幕布</t>
    </r>
    <r>
      <rPr>
        <b/>
        <sz val="10.5"/>
        <rFont val="Palatino Linotype"/>
        <family val="1"/>
      </rPr>
      <t xml:space="preserve"> </t>
    </r>
    <r>
      <rPr>
        <b/>
        <sz val="10.5"/>
        <rFont val="宋体"/>
        <family val="3"/>
        <charset val="134"/>
      </rPr>
      <t>蓝色或灰色</t>
    </r>
  </si>
  <si>
    <r>
      <rPr>
        <sz val="10.5"/>
        <rFont val="宋体"/>
        <family val="3"/>
        <charset val="134"/>
      </rPr>
      <t>色带</t>
    </r>
  </si>
  <si>
    <r>
      <rPr>
        <b/>
        <sz val="10.5"/>
        <rFont val="宋体"/>
        <family val="3"/>
        <charset val="134"/>
      </rPr>
      <t>通用型号</t>
    </r>
  </si>
  <si>
    <r>
      <rPr>
        <sz val="10.5"/>
        <rFont val="宋体"/>
        <family val="3"/>
        <charset val="134"/>
      </rPr>
      <t>数据库服务器</t>
    </r>
  </si>
  <si>
    <r>
      <rPr>
        <b/>
        <sz val="10.5"/>
        <rFont val="宋体"/>
        <family val="3"/>
        <charset val="134"/>
      </rPr>
      <t>服务器类别</t>
    </r>
    <r>
      <rPr>
        <b/>
        <sz val="10.5"/>
        <rFont val="Palatino Linotype"/>
        <family val="1"/>
      </rPr>
      <t>:</t>
    </r>
    <r>
      <rPr>
        <b/>
        <sz val="10.5"/>
        <rFont val="宋体"/>
        <family val="3"/>
        <charset val="134"/>
      </rPr>
      <t>机架式</t>
    </r>
    <r>
      <rPr>
        <b/>
        <sz val="10.5"/>
        <rFont val="Palatino Linotype"/>
        <family val="1"/>
      </rPr>
      <t xml:space="preserve"> CPU</t>
    </r>
    <r>
      <rPr>
        <b/>
        <sz val="10.5"/>
        <rFont val="宋体"/>
        <family val="3"/>
        <charset val="134"/>
      </rPr>
      <t>类型</t>
    </r>
    <r>
      <rPr>
        <b/>
        <sz val="10.5"/>
        <rFont val="Palatino Linotype"/>
        <family val="1"/>
      </rPr>
      <t>:Xeon X5550 CPU</t>
    </r>
    <r>
      <rPr>
        <b/>
        <sz val="10.5"/>
        <rFont val="宋体"/>
        <family val="3"/>
        <charset val="134"/>
      </rPr>
      <t>频率</t>
    </r>
    <r>
      <rPr>
        <b/>
        <sz val="10.5"/>
        <rFont val="Palatino Linotype"/>
        <family val="1"/>
      </rPr>
      <t xml:space="preserve">:2660MHz </t>
    </r>
    <r>
      <rPr>
        <b/>
        <sz val="10.5"/>
        <rFont val="宋体"/>
        <family val="3"/>
        <charset val="134"/>
      </rPr>
      <t>内存大小</t>
    </r>
    <r>
      <rPr>
        <b/>
        <sz val="10.5"/>
        <rFont val="Palatino Linotype"/>
        <family val="1"/>
      </rPr>
      <t>:6GB</t>
    </r>
    <r>
      <rPr>
        <b/>
        <sz val="10.5"/>
        <rFont val="宋体"/>
        <family val="3"/>
        <charset val="134"/>
      </rPr>
      <t>；</t>
    </r>
    <r>
      <rPr>
        <b/>
        <sz val="10.5"/>
        <rFont val="Palatino Linotype"/>
        <family val="1"/>
      </rPr>
      <t>2</t>
    </r>
    <r>
      <rPr>
        <b/>
        <sz val="10.5"/>
        <rFont val="宋体"/>
        <family val="3"/>
        <charset val="134"/>
      </rPr>
      <t>个千兆网口；</t>
    </r>
    <r>
      <rPr>
        <b/>
        <sz val="10.5"/>
        <rFont val="Palatino Linotype"/>
        <family val="1"/>
      </rPr>
      <t>2</t>
    </r>
    <r>
      <rPr>
        <b/>
        <sz val="10.5"/>
        <rFont val="宋体"/>
        <family val="3"/>
        <charset val="134"/>
      </rPr>
      <t>个</t>
    </r>
    <r>
      <rPr>
        <b/>
        <sz val="10.5"/>
        <rFont val="Palatino Linotype"/>
        <family val="1"/>
      </rPr>
      <t>300GB 10k</t>
    </r>
    <r>
      <rPr>
        <b/>
        <sz val="10.5"/>
        <rFont val="宋体"/>
        <family val="3"/>
        <charset val="134"/>
      </rPr>
      <t>硬盘；</t>
    </r>
    <r>
      <rPr>
        <b/>
        <sz val="10.5"/>
        <rFont val="Palatino Linotype"/>
        <family val="1"/>
      </rPr>
      <t>RAID0/1</t>
    </r>
    <r>
      <rPr>
        <b/>
        <sz val="10.5"/>
        <rFont val="宋体"/>
        <family val="3"/>
        <charset val="134"/>
      </rPr>
      <t>控制器；</t>
    </r>
    <r>
      <rPr>
        <b/>
        <sz val="10.5"/>
        <rFont val="Palatino Linotype"/>
        <family val="1"/>
      </rPr>
      <t>DVD-RW</t>
    </r>
    <r>
      <rPr>
        <b/>
        <sz val="10.5"/>
        <rFont val="宋体"/>
        <family val="3"/>
        <charset val="134"/>
      </rPr>
      <t>；板载</t>
    </r>
    <r>
      <rPr>
        <b/>
        <sz val="10.5"/>
        <rFont val="Palatino Linotype"/>
        <family val="1"/>
      </rPr>
      <t>VGA</t>
    </r>
    <r>
      <rPr>
        <b/>
        <sz val="10.5"/>
        <rFont val="宋体"/>
        <family val="3"/>
        <charset val="134"/>
      </rPr>
      <t>接口；上架套件；冗余电源；电源线；</t>
    </r>
    <r>
      <rPr>
        <b/>
        <sz val="10.5"/>
        <rFont val="Palatino Linotype"/>
        <family val="1"/>
      </rPr>
      <t>HBA</t>
    </r>
    <r>
      <rPr>
        <b/>
        <sz val="10.5"/>
        <rFont val="宋体"/>
        <family val="3"/>
        <charset val="134"/>
      </rPr>
      <t>卡</t>
    </r>
  </si>
  <si>
    <r>
      <rPr>
        <sz val="10.5"/>
        <rFont val="宋体"/>
        <family val="3"/>
        <charset val="134"/>
      </rPr>
      <t>数码相机</t>
    </r>
  </si>
  <si>
    <t>CANON SX1001S</t>
  </si>
  <si>
    <r>
      <rPr>
        <sz val="10.5"/>
        <rFont val="宋体"/>
        <family val="3"/>
        <charset val="134"/>
      </rPr>
      <t>通用前置机</t>
    </r>
  </si>
  <si>
    <r>
      <rPr>
        <sz val="10.5"/>
        <rFont val="宋体"/>
        <family val="3"/>
        <charset val="134"/>
      </rPr>
      <t>银行前置机</t>
    </r>
  </si>
  <si>
    <r>
      <rPr>
        <sz val="10.5"/>
        <rFont val="宋体"/>
        <family val="3"/>
        <charset val="134"/>
      </rPr>
      <t>证卡打印机</t>
    </r>
  </si>
  <si>
    <t>HITI CS-310</t>
  </si>
  <si>
    <r>
      <rPr>
        <sz val="10.5"/>
        <rFont val="宋体"/>
        <family val="3"/>
        <charset val="134"/>
      </rPr>
      <t>语音卡</t>
    </r>
  </si>
  <si>
    <r>
      <rPr>
        <b/>
        <sz val="10.5"/>
        <rFont val="宋体"/>
        <family val="3"/>
        <charset val="134"/>
      </rPr>
      <t>东进</t>
    </r>
    <r>
      <rPr>
        <b/>
        <sz val="10.5"/>
        <rFont val="Palatino Linotype"/>
        <family val="1"/>
      </rPr>
      <t>D081A</t>
    </r>
    <r>
      <rPr>
        <b/>
        <sz val="10.5"/>
        <rFont val="宋体"/>
        <family val="3"/>
        <charset val="134"/>
      </rPr>
      <t>八线</t>
    </r>
    <r>
      <rPr>
        <b/>
        <sz val="10.5"/>
        <rFont val="Palatino Linotype"/>
        <family val="1"/>
      </rPr>
      <t>/PCI</t>
    </r>
  </si>
  <si>
    <r>
      <rPr>
        <sz val="10.5"/>
        <rFont val="宋体"/>
        <family val="3"/>
        <charset val="134"/>
      </rPr>
      <t>数据采集微机</t>
    </r>
  </si>
  <si>
    <r>
      <rPr>
        <b/>
        <sz val="10.5"/>
        <rFont val="宋体"/>
        <family val="3"/>
        <charset val="134"/>
      </rPr>
      <t>图腾</t>
    </r>
    <r>
      <rPr>
        <b/>
        <sz val="10.5"/>
        <rFont val="Palatino Linotype"/>
        <family val="1"/>
      </rPr>
      <t>42U</t>
    </r>
    <r>
      <rPr>
        <b/>
        <sz val="10.5"/>
        <rFont val="宋体"/>
        <family val="3"/>
        <charset val="134"/>
      </rPr>
      <t>机柜</t>
    </r>
    <phoneticPr fontId="9" type="noConversion"/>
  </si>
  <si>
    <t>图腾</t>
  </si>
  <si>
    <r>
      <rPr>
        <b/>
        <sz val="10.5"/>
        <rFont val="宋体"/>
        <family val="3"/>
        <charset val="134"/>
      </rPr>
      <t>联想启天</t>
    </r>
    <r>
      <rPr>
        <b/>
        <sz val="10.5"/>
        <rFont val="Palatino Linotype"/>
        <family val="1"/>
      </rPr>
      <t xml:space="preserve">M6900 (Intel </t>
    </r>
    <r>
      <rPr>
        <b/>
        <sz val="10.5"/>
        <rFont val="宋体"/>
        <family val="3"/>
        <charset val="134"/>
      </rPr>
      <t>奔腾双核</t>
    </r>
    <r>
      <rPr>
        <b/>
        <sz val="10.5"/>
        <rFont val="Palatino Linotype"/>
        <family val="1"/>
      </rPr>
      <t xml:space="preserve"> E5300/1G/160G/17LCD)</t>
    </r>
    <phoneticPr fontId="9" type="noConversion"/>
  </si>
  <si>
    <t>联想</t>
  </si>
  <si>
    <t>联想</t>
    <phoneticPr fontId="9" type="noConversion"/>
  </si>
  <si>
    <t>国产</t>
    <phoneticPr fontId="9" type="noConversion"/>
  </si>
  <si>
    <t>佳能</t>
    <phoneticPr fontId="9" type="noConversion"/>
  </si>
  <si>
    <t>HITI</t>
    <phoneticPr fontId="9" type="noConversion"/>
  </si>
  <si>
    <t>东进</t>
    <phoneticPr fontId="9" type="noConversion"/>
  </si>
  <si>
    <r>
      <t>Oracle</t>
    </r>
    <r>
      <rPr>
        <sz val="10.5"/>
        <rFont val="宋体"/>
        <family val="3"/>
        <charset val="134"/>
      </rPr>
      <t>数据库</t>
    </r>
  </si>
  <si>
    <r>
      <t>Oracle 10G</t>
    </r>
    <r>
      <rPr>
        <b/>
        <sz val="10.5"/>
        <rFont val="宋体"/>
        <family val="3"/>
        <charset val="134"/>
      </rPr>
      <t>企业版</t>
    </r>
    <r>
      <rPr>
        <b/>
        <sz val="10.5"/>
        <rFont val="Palatino Linotype"/>
        <family val="1"/>
      </rPr>
      <t>25</t>
    </r>
    <r>
      <rPr>
        <b/>
        <sz val="10.5"/>
        <rFont val="宋体"/>
        <family val="3"/>
        <charset val="134"/>
      </rPr>
      <t>用户</t>
    </r>
  </si>
  <si>
    <r>
      <rPr>
        <sz val="10.5"/>
        <rFont val="宋体"/>
        <family val="3"/>
        <charset val="134"/>
      </rPr>
      <t>操作系统</t>
    </r>
    <r>
      <rPr>
        <sz val="10.5"/>
        <rFont val="Palatino Linotype"/>
        <family val="1"/>
      </rPr>
      <t>Redhat</t>
    </r>
  </si>
  <si>
    <t>Redhat Linux AS5</t>
  </si>
  <si>
    <r>
      <rPr>
        <sz val="10.5"/>
        <rFont val="宋体"/>
        <family val="3"/>
        <charset val="134"/>
      </rPr>
      <t>操作系统</t>
    </r>
    <r>
      <rPr>
        <sz val="10.5"/>
        <rFont val="Palatino Linotype"/>
        <family val="1"/>
      </rPr>
      <t>Windows2008</t>
    </r>
  </si>
  <si>
    <t>Windows2008 STD</t>
  </si>
  <si>
    <t>ORACLE</t>
    <phoneticPr fontId="9" type="noConversion"/>
  </si>
  <si>
    <t>红旗</t>
    <phoneticPr fontId="9" type="noConversion"/>
  </si>
  <si>
    <r>
      <rPr>
        <sz val="10.5"/>
        <rFont val="宋体"/>
        <family val="3"/>
        <charset val="134"/>
      </rPr>
      <t>挂式收费</t>
    </r>
    <r>
      <rPr>
        <sz val="10.5"/>
        <rFont val="Palatino Linotype"/>
        <family val="1"/>
      </rPr>
      <t>POS</t>
    </r>
    <r>
      <rPr>
        <sz val="10.5"/>
        <rFont val="宋体"/>
        <family val="3"/>
        <charset val="134"/>
      </rPr>
      <t>机</t>
    </r>
  </si>
  <si>
    <t>HDS221</t>
  </si>
  <si>
    <r>
      <rPr>
        <sz val="10.5"/>
        <rFont val="宋体"/>
        <family val="3"/>
        <charset val="134"/>
      </rPr>
      <t>开关电源</t>
    </r>
  </si>
  <si>
    <t>12V/30A</t>
  </si>
  <si>
    <r>
      <rPr>
        <sz val="10.5"/>
        <rFont val="宋体"/>
        <family val="3"/>
        <charset val="134"/>
      </rPr>
      <t>中央控制器</t>
    </r>
  </si>
  <si>
    <t>HD-CCU</t>
  </si>
  <si>
    <r>
      <rPr>
        <sz val="10.5"/>
        <rFont val="宋体"/>
        <family val="3"/>
        <charset val="134"/>
      </rPr>
      <t>计时</t>
    </r>
    <r>
      <rPr>
        <sz val="10.5"/>
        <rFont val="Palatino Linotype"/>
        <family val="1"/>
      </rPr>
      <t>POS</t>
    </r>
  </si>
  <si>
    <r>
      <rPr>
        <sz val="10.5"/>
        <rFont val="宋体"/>
        <family val="3"/>
        <charset val="134"/>
      </rPr>
      <t>电控单元</t>
    </r>
  </si>
  <si>
    <r>
      <rPr>
        <b/>
        <sz val="10.5"/>
        <rFont val="宋体"/>
        <family val="3"/>
        <charset val="134"/>
      </rPr>
      <t>含主控、从控、</t>
    </r>
    <r>
      <rPr>
        <b/>
        <sz val="10.5"/>
        <rFont val="Palatino Linotype"/>
        <family val="1"/>
      </rPr>
      <t>Led</t>
    </r>
    <r>
      <rPr>
        <b/>
        <sz val="10.5"/>
        <rFont val="宋体"/>
        <family val="3"/>
        <charset val="134"/>
      </rPr>
      <t>显示屏以及开关电源等</t>
    </r>
  </si>
  <si>
    <r>
      <rPr>
        <sz val="10.5"/>
        <rFont val="宋体"/>
        <family val="3"/>
        <charset val="134"/>
      </rPr>
      <t>电控柜</t>
    </r>
  </si>
  <si>
    <r>
      <rPr>
        <b/>
        <sz val="10.5"/>
        <rFont val="宋体"/>
        <family val="3"/>
        <charset val="134"/>
      </rPr>
      <t>分层式</t>
    </r>
  </si>
  <si>
    <r>
      <rPr>
        <sz val="10.5"/>
        <rFont val="宋体"/>
        <family val="3"/>
        <charset val="134"/>
      </rPr>
      <t>通讯转换器</t>
    </r>
    <r>
      <rPr>
        <sz val="10.5"/>
        <rFont val="Palatino Linotype"/>
        <family val="1"/>
      </rPr>
      <t xml:space="preserve"> </t>
    </r>
  </si>
  <si>
    <r>
      <t>485</t>
    </r>
    <r>
      <rPr>
        <b/>
        <sz val="10.5"/>
        <rFont val="宋体"/>
        <family val="3"/>
        <charset val="134"/>
      </rPr>
      <t>转</t>
    </r>
    <r>
      <rPr>
        <b/>
        <sz val="10.5"/>
        <rFont val="Palatino Linotype"/>
        <family val="1"/>
      </rPr>
      <t>tcp/ip</t>
    </r>
  </si>
  <si>
    <r>
      <rPr>
        <sz val="10.5"/>
        <rFont val="宋体"/>
        <family val="3"/>
        <charset val="134"/>
      </rPr>
      <t>固定式车载机</t>
    </r>
  </si>
  <si>
    <r>
      <rPr>
        <b/>
        <sz val="10.5"/>
        <rFont val="宋体"/>
        <family val="3"/>
        <charset val="134"/>
      </rPr>
      <t>车载机（红外）</t>
    </r>
    <r>
      <rPr>
        <b/>
        <sz val="10.5"/>
        <rFont val="Palatino Linotype"/>
        <family val="1"/>
      </rPr>
      <t xml:space="preserve"> Z18-G</t>
    </r>
  </si>
  <si>
    <r>
      <rPr>
        <sz val="10.5"/>
        <rFont val="宋体"/>
        <family val="3"/>
        <charset val="134"/>
      </rPr>
      <t>手持采集机</t>
    </r>
  </si>
  <si>
    <r>
      <rPr>
        <b/>
        <sz val="10.5"/>
        <rFont val="宋体"/>
        <family val="3"/>
        <charset val="134"/>
      </rPr>
      <t>手持数据采集</t>
    </r>
  </si>
  <si>
    <r>
      <rPr>
        <sz val="10.5"/>
        <rFont val="宋体"/>
        <family val="3"/>
        <charset val="134"/>
      </rPr>
      <t>对接</t>
    </r>
    <r>
      <rPr>
        <sz val="10.5"/>
        <rFont val="Palatino Linotype"/>
        <family val="1"/>
      </rPr>
      <t>POS</t>
    </r>
    <r>
      <rPr>
        <sz val="10.5"/>
        <rFont val="宋体"/>
        <family val="3"/>
        <charset val="134"/>
      </rPr>
      <t>机</t>
    </r>
  </si>
  <si>
    <t>HD256/IP/RS232</t>
  </si>
  <si>
    <r>
      <rPr>
        <sz val="10.5"/>
        <rFont val="宋体"/>
        <family val="3"/>
        <charset val="134"/>
      </rPr>
      <t>非接触式</t>
    </r>
    <r>
      <rPr>
        <sz val="10.5"/>
        <rFont val="Palatino Linotype"/>
        <family val="1"/>
      </rPr>
      <t>IC</t>
    </r>
    <r>
      <rPr>
        <sz val="10.5"/>
        <rFont val="宋体"/>
        <family val="3"/>
        <charset val="134"/>
      </rPr>
      <t>卡计时宝</t>
    </r>
    <r>
      <rPr>
        <sz val="10.5"/>
        <rFont val="Palatino Linotype"/>
        <family val="1"/>
      </rPr>
      <t>(</t>
    </r>
    <r>
      <rPr>
        <sz val="10.5"/>
        <rFont val="宋体"/>
        <family val="3"/>
        <charset val="134"/>
      </rPr>
      <t>考勤</t>
    </r>
    <r>
      <rPr>
        <sz val="10.5"/>
        <rFont val="Palatino Linotype"/>
        <family val="1"/>
      </rPr>
      <t>)</t>
    </r>
  </si>
  <si>
    <t>SMTKQMF-V22/G/A/IP</t>
  </si>
  <si>
    <r>
      <rPr>
        <sz val="10.5"/>
        <rFont val="宋体"/>
        <family val="3"/>
        <charset val="134"/>
      </rPr>
      <t>非接触式</t>
    </r>
    <r>
      <rPr>
        <sz val="10.5"/>
        <rFont val="Palatino Linotype"/>
        <family val="1"/>
      </rPr>
      <t>CPU</t>
    </r>
    <r>
      <rPr>
        <sz val="10.5"/>
        <rFont val="宋体"/>
        <family val="3"/>
        <charset val="134"/>
      </rPr>
      <t>卡读写器</t>
    </r>
  </si>
  <si>
    <r>
      <rPr>
        <b/>
        <sz val="10.5"/>
        <rFont val="宋体"/>
        <family val="3"/>
        <charset val="134"/>
      </rPr>
      <t>剑龙</t>
    </r>
    <r>
      <rPr>
        <b/>
        <sz val="10.5"/>
        <rFont val="Palatino Linotype"/>
        <family val="1"/>
      </rPr>
      <t>D8-USB-A-I</t>
    </r>
  </si>
  <si>
    <r>
      <t>485</t>
    </r>
    <r>
      <rPr>
        <sz val="10.5"/>
        <rFont val="宋体"/>
        <family val="3"/>
        <charset val="134"/>
      </rPr>
      <t>通讯</t>
    </r>
    <r>
      <rPr>
        <sz val="10.5"/>
        <rFont val="Palatino Linotype"/>
        <family val="1"/>
      </rPr>
      <t>16</t>
    </r>
    <r>
      <rPr>
        <sz val="10.5"/>
        <rFont val="宋体"/>
        <family val="3"/>
        <charset val="134"/>
      </rPr>
      <t>门控制器</t>
    </r>
  </si>
  <si>
    <t xml:space="preserve">AR-716EV2 </t>
  </si>
  <si>
    <r>
      <rPr>
        <sz val="10.5"/>
        <rFont val="宋体"/>
        <family val="3"/>
        <charset val="134"/>
      </rPr>
      <t>磁力锁</t>
    </r>
  </si>
  <si>
    <t xml:space="preserve">AR-K201 </t>
  </si>
  <si>
    <r>
      <rPr>
        <sz val="10.5"/>
        <rFont val="宋体"/>
        <family val="3"/>
        <charset val="134"/>
      </rPr>
      <t>开门按钮</t>
    </r>
  </si>
  <si>
    <t>MJXT-AN013</t>
  </si>
  <si>
    <r>
      <rPr>
        <sz val="10.5"/>
        <rFont val="宋体"/>
        <family val="3"/>
        <charset val="134"/>
      </rPr>
      <t>室内读卡器</t>
    </r>
  </si>
  <si>
    <t>AR-721H-1356</t>
  </si>
  <si>
    <r>
      <rPr>
        <sz val="10.5"/>
        <rFont val="宋体"/>
        <family val="3"/>
        <charset val="134"/>
      </rPr>
      <t>伸缩门通道机辅机</t>
    </r>
  </si>
  <si>
    <r>
      <rPr>
        <sz val="10.5"/>
        <rFont val="宋体"/>
        <family val="3"/>
        <charset val="134"/>
      </rPr>
      <t>伸缩门通道机主机</t>
    </r>
  </si>
  <si>
    <r>
      <rPr>
        <sz val="10.5"/>
        <rFont val="宋体"/>
        <family val="3"/>
        <charset val="134"/>
      </rPr>
      <t>指纹认证仪</t>
    </r>
  </si>
  <si>
    <r>
      <rPr>
        <sz val="10.5"/>
        <rFont val="宋体"/>
        <family val="3"/>
        <charset val="134"/>
      </rPr>
      <t>指纹采集仪</t>
    </r>
  </si>
  <si>
    <r>
      <rPr>
        <sz val="10.5"/>
        <rFont val="宋体"/>
        <family val="3"/>
        <charset val="134"/>
      </rPr>
      <t>单通道主动刷卡标准型</t>
    </r>
  </si>
  <si>
    <r>
      <rPr>
        <sz val="10.5"/>
        <rFont val="宋体"/>
        <family val="3"/>
        <charset val="134"/>
      </rPr>
      <t>双串口卡</t>
    </r>
  </si>
  <si>
    <r>
      <t>PCI</t>
    </r>
    <r>
      <rPr>
        <b/>
        <sz val="10.5"/>
        <rFont val="宋体"/>
        <family val="3"/>
        <charset val="134"/>
      </rPr>
      <t>转双串口卡</t>
    </r>
  </si>
  <si>
    <r>
      <rPr>
        <sz val="10.5"/>
        <rFont val="宋体"/>
        <family val="3"/>
        <charset val="134"/>
      </rPr>
      <t>双通道主动刷卡标准型</t>
    </r>
  </si>
  <si>
    <r>
      <rPr>
        <sz val="10.5"/>
        <rFont val="宋体"/>
        <family val="3"/>
        <charset val="134"/>
      </rPr>
      <t>圈存查询一体机</t>
    </r>
  </si>
  <si>
    <r>
      <rPr>
        <b/>
        <sz val="10.5"/>
        <rFont val="宋体"/>
        <family val="3"/>
        <charset val="134"/>
      </rPr>
      <t>豪普曼</t>
    </r>
  </si>
  <si>
    <t>12V/1A</t>
  </si>
  <si>
    <r>
      <rPr>
        <sz val="10.5"/>
        <rFont val="宋体"/>
        <family val="3"/>
        <charset val="134"/>
      </rPr>
      <t>体锻手持机</t>
    </r>
  </si>
  <si>
    <r>
      <rPr>
        <sz val="10.5"/>
        <rFont val="宋体"/>
        <family val="3"/>
        <charset val="134"/>
      </rPr>
      <t>寄存柜</t>
    </r>
  </si>
  <si>
    <r>
      <rPr>
        <sz val="10.5"/>
        <rFont val="宋体"/>
        <family val="3"/>
        <charset val="134"/>
      </rPr>
      <t>双通道简约型</t>
    </r>
  </si>
  <si>
    <t>LS50SM-S</t>
  </si>
  <si>
    <r>
      <rPr>
        <sz val="10.5"/>
        <rFont val="宋体"/>
        <family val="3"/>
        <charset val="134"/>
      </rPr>
      <t>视频抓拍</t>
    </r>
  </si>
  <si>
    <r>
      <rPr>
        <b/>
        <sz val="10.5"/>
        <rFont val="宋体"/>
        <family val="3"/>
        <charset val="134"/>
      </rPr>
      <t>摄像头</t>
    </r>
    <r>
      <rPr>
        <b/>
        <sz val="10.5"/>
        <rFont val="Palatino Linotype"/>
        <family val="1"/>
      </rPr>
      <t>(</t>
    </r>
    <r>
      <rPr>
        <b/>
        <sz val="10.5"/>
        <rFont val="宋体"/>
        <family val="3"/>
        <charset val="134"/>
      </rPr>
      <t>强光抑制、高速彩色</t>
    </r>
    <r>
      <rPr>
        <b/>
        <sz val="10.5"/>
        <rFont val="Palatino Linotype"/>
        <family val="1"/>
      </rPr>
      <t>)</t>
    </r>
    <r>
      <rPr>
        <b/>
        <sz val="10.5"/>
        <rFont val="宋体"/>
        <family val="3"/>
        <charset val="134"/>
      </rPr>
      <t>，镜头</t>
    </r>
    <r>
      <rPr>
        <b/>
        <sz val="10.5"/>
        <rFont val="Palatino Linotype"/>
        <family val="1"/>
      </rPr>
      <t>(</t>
    </r>
    <r>
      <rPr>
        <b/>
        <sz val="10.5"/>
        <rFont val="宋体"/>
        <family val="3"/>
        <charset val="134"/>
      </rPr>
      <t>自动光圈</t>
    </r>
    <r>
      <rPr>
        <b/>
        <sz val="10.5"/>
        <rFont val="Palatino Linotype"/>
        <family val="1"/>
      </rPr>
      <t>)</t>
    </r>
    <r>
      <rPr>
        <b/>
        <sz val="10.5"/>
        <rFont val="宋体"/>
        <family val="3"/>
        <charset val="134"/>
      </rPr>
      <t>和套件</t>
    </r>
  </si>
  <si>
    <r>
      <rPr>
        <sz val="10.5"/>
        <rFont val="宋体"/>
        <family val="3"/>
        <charset val="134"/>
      </rPr>
      <t>客户端监控软件含视频压缩卡</t>
    </r>
  </si>
  <si>
    <t>金教</t>
    <phoneticPr fontId="9" type="noConversion"/>
  </si>
  <si>
    <t>华铭</t>
    <phoneticPr fontId="9" type="noConversion"/>
  </si>
  <si>
    <t>鑫三强</t>
    <phoneticPr fontId="9" type="noConversion"/>
  </si>
  <si>
    <t>华铭</t>
    <phoneticPr fontId="9" type="noConversion"/>
  </si>
  <si>
    <t>汇多</t>
    <phoneticPr fontId="9" type="noConversion"/>
  </si>
  <si>
    <t>德卡</t>
    <phoneticPr fontId="9" type="noConversion"/>
  </si>
  <si>
    <t>朗特</t>
    <phoneticPr fontId="9" type="noConversion"/>
  </si>
  <si>
    <t>广东智慧</t>
    <phoneticPr fontId="9" type="noConversion"/>
  </si>
  <si>
    <t>索亚</t>
  </si>
  <si>
    <t>索亚</t>
    <phoneticPr fontId="9" type="noConversion"/>
  </si>
  <si>
    <t>系统名称</t>
  </si>
  <si>
    <t>版本</t>
  </si>
  <si>
    <t>功能模块</t>
  </si>
  <si>
    <t>供应商</t>
  </si>
  <si>
    <t>核心平台</t>
  </si>
  <si>
    <t>V3.0</t>
  </si>
  <si>
    <t>基础平台</t>
  </si>
  <si>
    <t>SUNGARD</t>
  </si>
  <si>
    <t>三年（1+2年）</t>
  </si>
  <si>
    <t>监控平台</t>
  </si>
  <si>
    <r>
      <t>三年（</t>
    </r>
    <r>
      <rPr>
        <sz val="10.5"/>
        <color theme="1"/>
        <rFont val="Times New Roman"/>
        <family val="1"/>
      </rPr>
      <t>1+2</t>
    </r>
    <r>
      <rPr>
        <sz val="10.5"/>
        <color theme="1"/>
        <rFont val="宋体"/>
        <family val="3"/>
        <charset val="134"/>
      </rPr>
      <t>年）</t>
    </r>
  </si>
  <si>
    <t>容错平台</t>
  </si>
  <si>
    <r>
      <t>.</t>
    </r>
    <r>
      <rPr>
        <b/>
        <sz val="10.5"/>
        <color theme="1"/>
        <rFont val="宋体"/>
        <family val="3"/>
        <charset val="134"/>
      </rPr>
      <t>消费管理</t>
    </r>
  </si>
  <si>
    <t>消费管理</t>
  </si>
  <si>
    <r>
      <t>.</t>
    </r>
    <r>
      <rPr>
        <b/>
        <sz val="10.5"/>
        <color theme="1"/>
        <rFont val="宋体"/>
        <family val="3"/>
        <charset val="134"/>
      </rPr>
      <t>水控消费</t>
    </r>
  </si>
  <si>
    <t>水控管理</t>
  </si>
  <si>
    <r>
      <t>.</t>
    </r>
    <r>
      <rPr>
        <b/>
        <sz val="10.5"/>
        <color theme="1"/>
        <rFont val="宋体"/>
        <family val="3"/>
        <charset val="134"/>
      </rPr>
      <t>班车计费系统</t>
    </r>
  </si>
  <si>
    <t>校内班车管理</t>
  </si>
  <si>
    <r>
      <t>.</t>
    </r>
    <r>
      <rPr>
        <b/>
        <sz val="10.5"/>
        <color theme="1"/>
        <rFont val="宋体"/>
        <family val="3"/>
        <charset val="134"/>
      </rPr>
      <t>拍照制卡</t>
    </r>
  </si>
  <si>
    <t>拍照打卡</t>
  </si>
  <si>
    <r>
      <t>.</t>
    </r>
    <r>
      <rPr>
        <b/>
        <sz val="10.5"/>
        <color theme="1"/>
        <rFont val="宋体"/>
        <family val="3"/>
        <charset val="134"/>
      </rPr>
      <t>机房计费管理</t>
    </r>
  </si>
  <si>
    <t>机房管理</t>
  </si>
  <si>
    <t>上海万欣</t>
  </si>
  <si>
    <r>
      <t>.</t>
    </r>
    <r>
      <rPr>
        <b/>
        <sz val="10.5"/>
        <color theme="1"/>
        <rFont val="宋体"/>
        <family val="3"/>
        <charset val="134"/>
      </rPr>
      <t>考勤管理</t>
    </r>
  </si>
  <si>
    <t>考勤管理</t>
  </si>
  <si>
    <r>
      <t>.</t>
    </r>
    <r>
      <rPr>
        <b/>
        <sz val="10.5"/>
        <color theme="1"/>
        <rFont val="宋体"/>
        <family val="3"/>
        <charset val="134"/>
      </rPr>
      <t>会议签到</t>
    </r>
  </si>
  <si>
    <t>会议签到</t>
  </si>
  <si>
    <r>
      <t>.</t>
    </r>
    <r>
      <rPr>
        <b/>
        <sz val="10.5"/>
        <color theme="1"/>
        <rFont val="宋体"/>
        <family val="3"/>
        <charset val="134"/>
      </rPr>
      <t>门禁管理</t>
    </r>
  </si>
  <si>
    <t>门禁管理</t>
  </si>
  <si>
    <r>
      <t>.</t>
    </r>
    <r>
      <rPr>
        <b/>
        <sz val="10.5"/>
        <color theme="1"/>
        <rFont val="宋体"/>
        <family val="3"/>
        <charset val="134"/>
      </rPr>
      <t>考试监管系统</t>
    </r>
  </si>
  <si>
    <t>考试监管</t>
  </si>
  <si>
    <r>
      <t>.</t>
    </r>
    <r>
      <rPr>
        <b/>
        <sz val="10.5"/>
        <color theme="1"/>
        <rFont val="宋体"/>
        <family val="3"/>
        <charset val="134"/>
      </rPr>
      <t>多媒体触摸屏查询</t>
    </r>
  </si>
  <si>
    <t>多媒体自助服务</t>
  </si>
  <si>
    <r>
      <t>.</t>
    </r>
    <r>
      <rPr>
        <b/>
        <sz val="10.5"/>
        <color theme="1"/>
        <rFont val="宋体"/>
        <family val="3"/>
        <charset val="134"/>
      </rPr>
      <t>综合信息门户</t>
    </r>
  </si>
  <si>
    <t>一卡通信息门户</t>
  </si>
  <si>
    <r>
      <t>.</t>
    </r>
    <r>
      <rPr>
        <b/>
        <sz val="10.5"/>
        <color theme="1"/>
        <rFont val="宋体"/>
        <family val="3"/>
        <charset val="134"/>
      </rPr>
      <t>语音服务系统</t>
    </r>
  </si>
  <si>
    <t>语音查询</t>
  </si>
  <si>
    <r>
      <t>.</t>
    </r>
    <r>
      <rPr>
        <b/>
        <sz val="10.5"/>
        <color theme="1"/>
        <rFont val="宋体"/>
        <family val="3"/>
        <charset val="134"/>
      </rPr>
      <t>教务系统接口</t>
    </r>
  </si>
  <si>
    <t>教务系统对接</t>
  </si>
  <si>
    <r>
      <t>.</t>
    </r>
    <r>
      <rPr>
        <b/>
        <sz val="10.5"/>
        <color theme="1"/>
        <rFont val="宋体"/>
        <family val="3"/>
        <charset val="134"/>
      </rPr>
      <t>图书管理系统接口</t>
    </r>
  </si>
  <si>
    <t>图书管理系统对接</t>
  </si>
  <si>
    <r>
      <t>.</t>
    </r>
    <r>
      <rPr>
        <b/>
        <sz val="10.5"/>
        <color theme="1"/>
        <rFont val="宋体"/>
        <family val="3"/>
        <charset val="134"/>
      </rPr>
      <t>校医院系统接口</t>
    </r>
  </si>
  <si>
    <t>校医院系统对接</t>
  </si>
  <si>
    <r>
      <t>.</t>
    </r>
    <r>
      <rPr>
        <b/>
        <sz val="10.5"/>
        <color theme="1"/>
        <rFont val="宋体"/>
        <family val="3"/>
        <charset val="134"/>
      </rPr>
      <t>电信运营商接口</t>
    </r>
  </si>
  <si>
    <t>与电信运营商的接口</t>
  </si>
  <si>
    <r>
      <t>.</t>
    </r>
    <r>
      <rPr>
        <b/>
        <sz val="10.5"/>
        <color theme="1"/>
        <rFont val="宋体"/>
        <family val="3"/>
        <charset val="134"/>
      </rPr>
      <t>数字校园接口</t>
    </r>
  </si>
  <si>
    <t>数字化校园系统接口</t>
  </si>
  <si>
    <r>
      <t>.</t>
    </r>
    <r>
      <rPr>
        <b/>
        <sz val="10.5"/>
        <color theme="1"/>
        <rFont val="宋体"/>
        <family val="3"/>
        <charset val="134"/>
      </rPr>
      <t>宿舍管理系统</t>
    </r>
  </si>
  <si>
    <t>宿舍管理系统</t>
  </si>
  <si>
    <r>
      <t>.</t>
    </r>
    <r>
      <rPr>
        <b/>
        <sz val="10.5"/>
        <color theme="1"/>
        <rFont val="宋体"/>
        <family val="3"/>
        <charset val="134"/>
      </rPr>
      <t>报到注册管理系统</t>
    </r>
  </si>
  <si>
    <t>报到注册管理系统</t>
  </si>
  <si>
    <r>
      <t>.</t>
    </r>
    <r>
      <rPr>
        <b/>
        <sz val="10.5"/>
        <color theme="1"/>
        <rFont val="宋体"/>
        <family val="3"/>
        <charset val="134"/>
      </rPr>
      <t>数字迎新系统</t>
    </r>
  </si>
  <si>
    <t>数字迎新</t>
  </si>
  <si>
    <t>硬件</t>
    <phoneticPr fontId="9" type="noConversion"/>
  </si>
  <si>
    <t>软件</t>
    <phoneticPr fontId="9" type="noConversion"/>
  </si>
  <si>
    <t>工程</t>
    <phoneticPr fontId="9" type="noConversion"/>
  </si>
  <si>
    <t>集成</t>
    <phoneticPr fontId="9" type="noConversion"/>
  </si>
  <si>
    <r>
      <t>PowerVault(TM) MD1000</t>
    </r>
    <r>
      <rPr>
        <b/>
        <sz val="10.5"/>
        <color theme="1"/>
        <rFont val="宋体"/>
        <family val="3"/>
        <charset val="134"/>
      </rPr>
      <t>机架安装模块化磁盘盘柜，</t>
    </r>
    <r>
      <rPr>
        <b/>
        <sz val="10.5"/>
        <color theme="1"/>
        <rFont val="Palatino Linotype"/>
        <family val="1"/>
      </rPr>
      <t>3U</t>
    </r>
    <r>
      <rPr>
        <b/>
        <sz val="10.5"/>
        <color theme="1"/>
        <rFont val="宋体"/>
        <family val="3"/>
        <charset val="134"/>
      </rPr>
      <t>，</t>
    </r>
    <r>
      <rPr>
        <b/>
        <sz val="10.5"/>
        <color theme="1"/>
        <rFont val="Palatino Linotype"/>
        <family val="1"/>
      </rPr>
      <t>SAS</t>
    </r>
    <r>
      <rPr>
        <b/>
        <sz val="10.5"/>
        <color theme="1"/>
        <rFont val="宋体"/>
        <family val="3"/>
        <charset val="134"/>
      </rPr>
      <t>和</t>
    </r>
    <r>
      <rPr>
        <b/>
        <sz val="10.5"/>
        <color theme="1"/>
        <rFont val="Palatino Linotype"/>
        <family val="1"/>
      </rPr>
      <t>SATA II3*500GB, 3.5", 7.2Krpm, SATA II</t>
    </r>
    <r>
      <rPr>
        <b/>
        <sz val="10.5"/>
        <color theme="1"/>
        <rFont val="宋体"/>
        <family val="3"/>
        <charset val="134"/>
      </rPr>
      <t>硬盘</t>
    </r>
    <r>
      <rPr>
        <b/>
        <sz val="10.5"/>
        <color theme="1"/>
        <rFont val="Palatino Linotype"/>
        <family val="1"/>
      </rPr>
      <t>,</t>
    </r>
    <r>
      <rPr>
        <b/>
        <sz val="10.5"/>
        <color theme="1"/>
        <rFont val="宋体"/>
        <family val="3"/>
        <charset val="134"/>
      </rPr>
      <t>热插拔</t>
    </r>
    <r>
      <rPr>
        <b/>
        <sz val="10.5"/>
        <color theme="1"/>
        <rFont val="Palatino Linotype"/>
        <family val="1"/>
      </rPr>
      <t>Interposer</t>
    </r>
    <phoneticPr fontId="9" type="noConversion"/>
  </si>
  <si>
    <t>三年</t>
    <phoneticPr fontId="9" type="noConversion"/>
  </si>
  <si>
    <t>AGM-9908J</t>
    <phoneticPr fontId="9" type="noConversion"/>
  </si>
  <si>
    <r>
      <t>AGM-9908J</t>
    </r>
    <r>
      <rPr>
        <b/>
        <sz val="10.5"/>
        <rFont val="宋体"/>
        <family val="3"/>
        <charset val="134"/>
      </rPr>
      <t>辅机</t>
    </r>
    <phoneticPr fontId="9" type="noConversion"/>
  </si>
  <si>
    <t>DELL</t>
    <phoneticPr fontId="9" type="noConversion"/>
  </si>
  <si>
    <t>DELL</t>
    <phoneticPr fontId="9" type="noConversion"/>
  </si>
  <si>
    <r>
      <t>20</t>
    </r>
    <r>
      <rPr>
        <b/>
        <sz val="10.5"/>
        <rFont val="宋体"/>
        <family val="3"/>
        <charset val="134"/>
      </rPr>
      <t>门一组</t>
    </r>
    <phoneticPr fontId="9" type="noConversion"/>
  </si>
  <si>
    <t>Jjpos</t>
    <phoneticPr fontId="9" type="noConversion"/>
  </si>
  <si>
    <t>类别</t>
    <phoneticPr fontId="9" type="noConversion"/>
  </si>
  <si>
    <t>核心平台</t>
    <phoneticPr fontId="9" type="noConversion"/>
  </si>
  <si>
    <t>通用硬件</t>
    <phoneticPr fontId="9" type="noConversion"/>
  </si>
  <si>
    <t>URU4000</t>
    <phoneticPr fontId="9" type="noConversion"/>
  </si>
  <si>
    <t>越鹏</t>
    <phoneticPr fontId="9" type="noConversion"/>
  </si>
  <si>
    <t>￥945,000.00 大写：玖拾肆万伍仟元整</t>
    <phoneticPr fontId="9" type="noConversion"/>
  </si>
  <si>
    <r>
      <t xml:space="preserve">L100DM_S </t>
    </r>
    <r>
      <rPr>
        <b/>
        <sz val="10.5"/>
        <rFont val="宋体"/>
        <family val="3"/>
        <charset val="134"/>
      </rPr>
      <t>室外型</t>
    </r>
    <r>
      <rPr>
        <b/>
        <sz val="10.5"/>
        <rFont val="Palatino Linotype"/>
        <family val="1"/>
      </rPr>
      <t>CPU</t>
    </r>
    <r>
      <rPr>
        <b/>
        <sz val="10.5"/>
        <rFont val="宋体"/>
        <family val="3"/>
        <charset val="134"/>
      </rPr>
      <t>卡，不锈钢</t>
    </r>
    <r>
      <rPr>
        <b/>
        <sz val="10.5"/>
        <rFont val="Palatino Linotype"/>
        <family val="1"/>
      </rPr>
      <t>+</t>
    </r>
    <r>
      <rPr>
        <b/>
        <sz val="10.5"/>
        <rFont val="宋体"/>
        <family val="3"/>
        <charset val="134"/>
      </rPr>
      <t>亚克力</t>
    </r>
    <phoneticPr fontId="9" type="noConversion"/>
  </si>
  <si>
    <r>
      <t xml:space="preserve">L100DM_S </t>
    </r>
    <r>
      <rPr>
        <b/>
        <sz val="10.5"/>
        <rFont val="宋体"/>
        <family val="3"/>
        <charset val="134"/>
      </rPr>
      <t>室内型</t>
    </r>
    <r>
      <rPr>
        <b/>
        <sz val="10.5"/>
        <rFont val="Palatino Linotype"/>
        <family val="1"/>
      </rPr>
      <t>CPU</t>
    </r>
    <r>
      <rPr>
        <b/>
        <sz val="10.5"/>
        <rFont val="宋体"/>
        <family val="3"/>
        <charset val="134"/>
      </rPr>
      <t>卡，不锈钢</t>
    </r>
    <r>
      <rPr>
        <b/>
        <sz val="10.5"/>
        <rFont val="Palatino Linotype"/>
        <family val="1"/>
      </rPr>
      <t>+</t>
    </r>
    <r>
      <rPr>
        <b/>
        <sz val="10.5"/>
        <rFont val="宋体"/>
        <family val="3"/>
        <charset val="134"/>
      </rPr>
      <t>亚克力</t>
    </r>
    <phoneticPr fontId="9" type="noConversion"/>
  </si>
  <si>
    <t>通道管理系统</t>
    <phoneticPr fontId="9" type="noConversion"/>
  </si>
  <si>
    <t>门禁管理系统</t>
    <phoneticPr fontId="9" type="noConversion"/>
  </si>
  <si>
    <t>考勤管理</t>
    <phoneticPr fontId="9" type="noConversion"/>
  </si>
  <si>
    <t>机房管理</t>
    <phoneticPr fontId="9" type="noConversion"/>
  </si>
  <si>
    <t>班车管理</t>
    <phoneticPr fontId="9" type="noConversion"/>
  </si>
  <si>
    <t>电控管理</t>
    <phoneticPr fontId="9" type="noConversion"/>
  </si>
  <si>
    <t>水控管理</t>
    <phoneticPr fontId="9" type="noConversion"/>
  </si>
  <si>
    <t>安讯通</t>
    <phoneticPr fontId="9" type="noConversion"/>
  </si>
  <si>
    <t>考试监管</t>
    <phoneticPr fontId="9" type="noConversion"/>
  </si>
  <si>
    <t>无障碍通道</t>
    <phoneticPr fontId="9" type="noConversion"/>
  </si>
  <si>
    <t>多媒体查询</t>
    <phoneticPr fontId="9" type="noConversion"/>
  </si>
  <si>
    <t>图书馆管理</t>
    <phoneticPr fontId="9" type="noConversion"/>
  </si>
  <si>
    <t>医疗系统</t>
    <phoneticPr fontId="9" type="noConversion"/>
  </si>
  <si>
    <t>体锻系统</t>
    <phoneticPr fontId="9" type="noConversion"/>
  </si>
  <si>
    <t>寄存柜管理</t>
    <phoneticPr fontId="9" type="noConversion"/>
  </si>
  <si>
    <t>校门无障碍通道</t>
    <phoneticPr fontId="9" type="noConversion"/>
  </si>
  <si>
    <t>食堂消费</t>
    <phoneticPr fontId="9" type="noConversion"/>
  </si>
  <si>
    <t>微软</t>
    <phoneticPr fontId="9" type="noConversion"/>
  </si>
  <si>
    <r>
      <t>参评人代表签字:</t>
    </r>
    <r>
      <rPr>
        <u/>
        <sz val="10.5"/>
        <color theme="1"/>
        <rFont val="宋体"/>
        <family val="3"/>
        <charset val="134"/>
      </rPr>
      <t xml:space="preserve">           </t>
    </r>
  </si>
  <si>
    <r>
      <t>参评人单位公章：</t>
    </r>
    <r>
      <rPr>
        <u/>
        <sz val="10.5"/>
        <color theme="1"/>
        <rFont val="宋体"/>
        <family val="3"/>
        <charset val="134"/>
        <scheme val="minor"/>
      </rPr>
      <t xml:space="preserve">          </t>
    </r>
  </si>
  <si>
    <r>
      <t>日期：</t>
    </r>
    <r>
      <rPr>
        <u/>
        <sz val="10.5"/>
        <color theme="1"/>
        <rFont val="宋体"/>
        <family val="3"/>
        <charset val="134"/>
      </rPr>
      <t xml:space="preserve">   2010-7-19    </t>
    </r>
  </si>
  <si>
    <r>
      <t>三年（</t>
    </r>
    <r>
      <rPr>
        <sz val="10.5"/>
        <color theme="1"/>
        <rFont val="Times New Roman"/>
        <family val="1"/>
      </rPr>
      <t>1+2</t>
    </r>
    <r>
      <rPr>
        <sz val="10.5"/>
        <color theme="1"/>
        <rFont val="宋体"/>
        <family val="3"/>
        <charset val="134"/>
      </rPr>
      <t>年）软件赠送</t>
    </r>
    <phoneticPr fontId="9" type="noConversion"/>
  </si>
  <si>
    <t>免费服务期</t>
    <phoneticPr fontId="9" type="noConversion"/>
  </si>
  <si>
    <t>爱立德</t>
    <phoneticPr fontId="9" type="noConversion"/>
  </si>
  <si>
    <t>会议签到</t>
    <phoneticPr fontId="9" type="noConversion"/>
  </si>
  <si>
    <t>3.1软件项目说明一览表</t>
    <phoneticPr fontId="9" type="noConversion"/>
  </si>
  <si>
    <r>
      <t>参评人名称：</t>
    </r>
    <r>
      <rPr>
        <u/>
        <sz val="10.5"/>
        <color theme="1"/>
        <rFont val="宋体"/>
        <family val="3"/>
        <charset val="134"/>
      </rPr>
      <t xml:space="preserve">胜科金仕达数据系统（中国）有限公司 </t>
    </r>
    <r>
      <rPr>
        <sz val="10.5"/>
        <color theme="1"/>
        <rFont val="宋体"/>
        <family val="3"/>
        <charset val="134"/>
      </rPr>
      <t xml:space="preserve">        评估编号：</t>
    </r>
    <r>
      <rPr>
        <u/>
        <sz val="10.5"/>
        <color theme="1"/>
        <rFont val="宋体"/>
        <family val="3"/>
        <charset val="134"/>
      </rPr>
      <t>　　　　　　　　　　　</t>
    </r>
    <r>
      <rPr>
        <sz val="10.5"/>
        <color theme="1"/>
        <rFont val="宋体"/>
        <family val="3"/>
        <charset val="134"/>
      </rPr>
      <t>　　　　　　　　　第1页　共3页　单位：元</t>
    </r>
    <phoneticPr fontId="9" type="noConversion"/>
  </si>
  <si>
    <r>
      <t>参评人名称：</t>
    </r>
    <r>
      <rPr>
        <u/>
        <sz val="10.5"/>
        <color theme="1"/>
        <rFont val="宋体"/>
        <family val="3"/>
        <charset val="134"/>
      </rPr>
      <t xml:space="preserve">胜科金仕达数据系统（中国）有限公司 </t>
    </r>
    <r>
      <rPr>
        <sz val="10.5"/>
        <color theme="1"/>
        <rFont val="宋体"/>
        <family val="3"/>
        <charset val="134"/>
      </rPr>
      <t xml:space="preserve">        评估编号：</t>
    </r>
    <r>
      <rPr>
        <u/>
        <sz val="10.5"/>
        <color theme="1"/>
        <rFont val="宋体"/>
        <family val="3"/>
        <charset val="134"/>
      </rPr>
      <t>　　　　　　　</t>
    </r>
    <r>
      <rPr>
        <sz val="10.5"/>
        <color theme="1"/>
        <rFont val="宋体"/>
        <family val="3"/>
        <charset val="134"/>
      </rPr>
      <t>　　　　　　　　　第1页　共1页　单位：元</t>
    </r>
    <phoneticPr fontId="9" type="noConversion"/>
  </si>
</sst>
</file>

<file path=xl/styles.xml><?xml version="1.0" encoding="utf-8"?>
<styleSheet xmlns="http://schemas.openxmlformats.org/spreadsheetml/2006/main">
  <numFmts count="2">
    <numFmt numFmtId="176" formatCode="&quot;￥&quot;#,##0.00;&quot;￥&quot;\-#,##0.00"/>
    <numFmt numFmtId="177" formatCode="&quot;￥&quot;#,##0.00;[Red]&quot;￥&quot;\-#,##0.00"/>
  </numFmts>
  <fonts count="15">
    <font>
      <sz val="11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u/>
      <sz val="10.5"/>
      <color theme="1"/>
      <name val="宋体"/>
      <family val="3"/>
      <charset val="134"/>
    </font>
    <font>
      <sz val="10.5"/>
      <color theme="1"/>
      <name val="Palatino Linotype"/>
      <family val="1"/>
    </font>
    <font>
      <b/>
      <sz val="10.5"/>
      <color theme="1"/>
      <name val="Palatino Linotype"/>
      <family val="1"/>
    </font>
    <font>
      <b/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.5"/>
      <name val="Palatino Linotype"/>
      <family val="1"/>
    </font>
    <font>
      <sz val="10.5"/>
      <name val="宋体"/>
      <family val="3"/>
      <charset val="134"/>
    </font>
    <font>
      <b/>
      <sz val="10.5"/>
      <name val="Palatino Linotype"/>
      <family val="1"/>
    </font>
    <font>
      <b/>
      <sz val="10.5"/>
      <name val="宋体"/>
      <family val="3"/>
      <charset val="134"/>
    </font>
    <font>
      <u/>
      <sz val="10.5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NumberFormat="1" applyFont="1" applyBorder="1" applyAlignment="1">
      <alignment horizontal="right" vertical="center"/>
    </xf>
    <xf numFmtId="176" fontId="12" fillId="0" borderId="2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justify" vertical="center" wrapText="1"/>
    </xf>
    <xf numFmtId="0" fontId="0" fillId="0" borderId="3" xfId="0" applyBorder="1">
      <alignment vertical="center"/>
    </xf>
    <xf numFmtId="0" fontId="12" fillId="0" borderId="3" xfId="0" applyFont="1" applyBorder="1" applyAlignment="1">
      <alignment vertical="center" wrapText="1"/>
    </xf>
    <xf numFmtId="176" fontId="12" fillId="0" borderId="3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2" fillId="0" borderId="3" xfId="0" applyFont="1" applyBorder="1" applyAlignment="1">
      <alignment vertical="center"/>
    </xf>
    <xf numFmtId="4" fontId="0" fillId="0" borderId="0" xfId="0" applyNumberFormat="1">
      <alignment vertical="center"/>
    </xf>
    <xf numFmtId="0" fontId="12" fillId="0" borderId="4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12" fillId="0" borderId="5" xfId="0" applyNumberFormat="1" applyFont="1" applyBorder="1" applyAlignment="1">
      <alignment horizontal="right" vertical="center"/>
    </xf>
    <xf numFmtId="0" fontId="10" fillId="0" borderId="5" xfId="0" applyNumberFormat="1" applyFont="1" applyBorder="1" applyAlignment="1">
      <alignment horizontal="right" vertical="center"/>
    </xf>
    <xf numFmtId="0" fontId="8" fillId="0" borderId="6" xfId="0" applyFont="1" applyBorder="1" applyAlignment="1">
      <alignment horizontal="center" vertical="center" wrapText="1"/>
    </xf>
    <xf numFmtId="177" fontId="8" fillId="0" borderId="6" xfId="0" applyNumberFormat="1" applyFont="1" applyBorder="1" applyAlignment="1">
      <alignment horizontal="right" vertical="center" wrapText="1"/>
    </xf>
    <xf numFmtId="176" fontId="12" fillId="0" borderId="6" xfId="0" applyNumberFormat="1" applyFont="1" applyBorder="1" applyAlignment="1">
      <alignment horizontal="right" vertical="center"/>
    </xf>
    <xf numFmtId="176" fontId="10" fillId="0" borderId="6" xfId="0" applyNumberFormat="1" applyFont="1" applyBorder="1" applyAlignment="1">
      <alignment horizontal="right" vertical="center"/>
    </xf>
    <xf numFmtId="176" fontId="12" fillId="0" borderId="0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justify" vertical="top" wrapText="1"/>
    </xf>
    <xf numFmtId="0" fontId="8" fillId="0" borderId="3" xfId="0" applyFont="1" applyBorder="1" applyAlignment="1">
      <alignment horizontal="justify" vertical="top" wrapText="1"/>
    </xf>
    <xf numFmtId="0" fontId="4" fillId="0" borderId="3" xfId="0" applyFont="1" applyBorder="1" applyAlignment="1">
      <alignment horizontal="center" vertical="top" wrapText="1"/>
    </xf>
    <xf numFmtId="4" fontId="6" fillId="0" borderId="3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4" fillId="0" borderId="13" xfId="0" applyFont="1" applyBorder="1" applyAlignment="1">
      <alignment horizontal="justify" vertical="center"/>
    </xf>
    <xf numFmtId="0" fontId="0" fillId="0" borderId="13" xfId="0" applyBorder="1" applyAlignment="1">
      <alignment vertical="center"/>
    </xf>
    <xf numFmtId="0" fontId="4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justify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4" fillId="0" borderId="3" xfId="0" applyFont="1" applyBorder="1" applyAlignment="1">
      <alignment horizontal="justify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3"/>
  <sheetViews>
    <sheetView tabSelected="1" topLeftCell="A49" workbookViewId="0">
      <selection activeCell="C48" sqref="C48"/>
    </sheetView>
  </sheetViews>
  <sheetFormatPr defaultRowHeight="15.75"/>
  <cols>
    <col min="3" max="3" width="13" style="3" customWidth="1"/>
    <col min="5" max="5" width="37" style="3" customWidth="1"/>
    <col min="7" max="7" width="11.5" style="29" bestFit="1" customWidth="1"/>
    <col min="8" max="8" width="16" bestFit="1" customWidth="1"/>
    <col min="9" max="9" width="10.625" customWidth="1"/>
  </cols>
  <sheetData>
    <row r="1" spans="1:9">
      <c r="A1" s="1"/>
      <c r="B1" s="1"/>
    </row>
    <row r="2" spans="1:9" ht="13.5">
      <c r="A2" s="35" t="s">
        <v>215</v>
      </c>
      <c r="B2" s="36"/>
      <c r="C2" s="36"/>
      <c r="D2" s="36"/>
      <c r="E2" s="36"/>
      <c r="F2" s="36"/>
      <c r="G2" s="36"/>
      <c r="H2" s="36"/>
      <c r="I2" s="36"/>
    </row>
    <row r="3" spans="1:9">
      <c r="A3" s="20" t="s">
        <v>0</v>
      </c>
      <c r="B3" s="20" t="s">
        <v>181</v>
      </c>
      <c r="C3" s="20" t="s">
        <v>1</v>
      </c>
      <c r="D3" s="20" t="s">
        <v>2</v>
      </c>
      <c r="E3" s="20" t="s">
        <v>3</v>
      </c>
      <c r="F3" s="21" t="s">
        <v>4</v>
      </c>
      <c r="G3" s="10" t="s">
        <v>5</v>
      </c>
      <c r="H3" s="25" t="s">
        <v>6</v>
      </c>
      <c r="I3" s="20" t="s">
        <v>7</v>
      </c>
    </row>
    <row r="4" spans="1:9">
      <c r="A4" s="11">
        <v>1</v>
      </c>
      <c r="B4" s="45" t="s">
        <v>182</v>
      </c>
      <c r="C4" s="15" t="s">
        <v>49</v>
      </c>
      <c r="D4" s="8" t="s">
        <v>55</v>
      </c>
      <c r="E4" s="19" t="s">
        <v>50</v>
      </c>
      <c r="F4" s="5">
        <v>1</v>
      </c>
      <c r="G4" s="10">
        <f t="shared" ref="G4:G56" si="0">H4/F4</f>
        <v>133000</v>
      </c>
      <c r="H4" s="6">
        <v>133000</v>
      </c>
      <c r="I4" s="11" t="s">
        <v>174</v>
      </c>
    </row>
    <row r="5" spans="1:9" ht="28.5">
      <c r="A5" s="11">
        <v>2</v>
      </c>
      <c r="B5" s="46"/>
      <c r="C5" s="15" t="s">
        <v>51</v>
      </c>
      <c r="D5" s="8" t="s">
        <v>56</v>
      </c>
      <c r="E5" s="19" t="s">
        <v>52</v>
      </c>
      <c r="F5" s="5">
        <v>2</v>
      </c>
      <c r="G5" s="10">
        <f t="shared" si="0"/>
        <v>10000</v>
      </c>
      <c r="H5" s="6">
        <v>20000</v>
      </c>
      <c r="I5" s="11" t="s">
        <v>174</v>
      </c>
    </row>
    <row r="6" spans="1:9" ht="28.5">
      <c r="A6" s="11">
        <v>3</v>
      </c>
      <c r="B6" s="47"/>
      <c r="C6" s="15" t="s">
        <v>53</v>
      </c>
      <c r="D6" t="s">
        <v>206</v>
      </c>
      <c r="E6" s="4" t="s">
        <v>54</v>
      </c>
      <c r="F6" s="5">
        <v>3</v>
      </c>
      <c r="G6" s="10">
        <f t="shared" si="0"/>
        <v>9500</v>
      </c>
      <c r="H6" s="6">
        <v>28500</v>
      </c>
      <c r="I6" s="11" t="s">
        <v>174</v>
      </c>
    </row>
    <row r="7" spans="1:9">
      <c r="A7" s="11">
        <v>4</v>
      </c>
      <c r="B7" s="40" t="s">
        <v>183</v>
      </c>
      <c r="C7" s="12" t="s">
        <v>8</v>
      </c>
      <c r="D7" s="7" t="s">
        <v>9</v>
      </c>
      <c r="E7" s="13" t="s">
        <v>10</v>
      </c>
      <c r="F7" s="22">
        <v>1</v>
      </c>
      <c r="G7" s="10">
        <f t="shared" si="0"/>
        <v>4800</v>
      </c>
      <c r="H7" s="26">
        <v>4800</v>
      </c>
      <c r="I7" s="11" t="s">
        <v>174</v>
      </c>
    </row>
    <row r="8" spans="1:9">
      <c r="A8" s="11">
        <v>5</v>
      </c>
      <c r="B8" s="41"/>
      <c r="C8" s="12" t="s">
        <v>11</v>
      </c>
      <c r="D8" s="14" t="s">
        <v>12</v>
      </c>
      <c r="E8" s="14" t="s">
        <v>13</v>
      </c>
      <c r="F8" s="22">
        <v>2</v>
      </c>
      <c r="G8" s="10">
        <f t="shared" si="0"/>
        <v>50000</v>
      </c>
      <c r="H8" s="26">
        <v>100000</v>
      </c>
      <c r="I8" s="11" t="s">
        <v>174</v>
      </c>
    </row>
    <row r="9" spans="1:9" ht="60">
      <c r="A9" s="11">
        <v>6</v>
      </c>
      <c r="B9" s="41"/>
      <c r="C9" s="12" t="s">
        <v>14</v>
      </c>
      <c r="D9" s="12" t="s">
        <v>178</v>
      </c>
      <c r="E9" s="13" t="s">
        <v>15</v>
      </c>
      <c r="F9" s="22">
        <v>1</v>
      </c>
      <c r="G9" s="10">
        <f t="shared" si="0"/>
        <v>28000</v>
      </c>
      <c r="H9" s="26">
        <v>28000</v>
      </c>
      <c r="I9" s="11" t="s">
        <v>174</v>
      </c>
    </row>
    <row r="10" spans="1:9">
      <c r="A10" s="11">
        <v>7</v>
      </c>
      <c r="B10" s="41"/>
      <c r="C10" s="7" t="s">
        <v>16</v>
      </c>
      <c r="D10" s="12" t="s">
        <v>17</v>
      </c>
      <c r="E10" s="13" t="s">
        <v>18</v>
      </c>
      <c r="F10" s="22">
        <v>3</v>
      </c>
      <c r="G10" s="10">
        <f t="shared" si="0"/>
        <v>1800</v>
      </c>
      <c r="H10" s="26">
        <v>5400</v>
      </c>
      <c r="I10" s="11" t="s">
        <v>174</v>
      </c>
    </row>
    <row r="11" spans="1:9" ht="47.25">
      <c r="A11" s="11">
        <v>8</v>
      </c>
      <c r="B11" s="41"/>
      <c r="C11" s="7" t="s">
        <v>19</v>
      </c>
      <c r="D11" s="12" t="s">
        <v>177</v>
      </c>
      <c r="E11" s="13" t="s">
        <v>173</v>
      </c>
      <c r="F11" s="22">
        <v>1</v>
      </c>
      <c r="G11" s="10">
        <f t="shared" si="0"/>
        <v>33000</v>
      </c>
      <c r="H11" s="26">
        <v>33000</v>
      </c>
      <c r="I11" s="11" t="s">
        <v>174</v>
      </c>
    </row>
    <row r="12" spans="1:9" ht="31.5">
      <c r="A12" s="11">
        <v>9</v>
      </c>
      <c r="B12" s="41"/>
      <c r="C12" s="7" t="s">
        <v>20</v>
      </c>
      <c r="D12" s="7" t="s">
        <v>9</v>
      </c>
      <c r="E12" s="14" t="s">
        <v>21</v>
      </c>
      <c r="F12" s="22">
        <v>2</v>
      </c>
      <c r="G12" s="10">
        <f t="shared" si="0"/>
        <v>1950</v>
      </c>
      <c r="H12" s="26">
        <v>3900</v>
      </c>
      <c r="I12" s="11" t="s">
        <v>174</v>
      </c>
    </row>
    <row r="13" spans="1:9">
      <c r="A13" s="11">
        <v>10</v>
      </c>
      <c r="B13" s="41"/>
      <c r="C13" s="16" t="s">
        <v>22</v>
      </c>
      <c r="D13" s="8" t="s">
        <v>41</v>
      </c>
      <c r="E13" s="9" t="s">
        <v>40</v>
      </c>
      <c r="F13" s="23">
        <v>1</v>
      </c>
      <c r="G13" s="10">
        <f t="shared" si="0"/>
        <v>5500</v>
      </c>
      <c r="H13" s="27">
        <v>5500</v>
      </c>
      <c r="I13" s="11" t="s">
        <v>174</v>
      </c>
    </row>
    <row r="14" spans="1:9" ht="31.5">
      <c r="A14" s="11">
        <v>11</v>
      </c>
      <c r="B14" s="41"/>
      <c r="C14" s="16" t="s">
        <v>23</v>
      </c>
      <c r="D14" s="8" t="s">
        <v>44</v>
      </c>
      <c r="E14" s="9" t="s">
        <v>42</v>
      </c>
      <c r="F14" s="23">
        <v>8</v>
      </c>
      <c r="G14" s="10">
        <f t="shared" si="0"/>
        <v>4000</v>
      </c>
      <c r="H14" s="27">
        <v>32000</v>
      </c>
      <c r="I14" s="11" t="s">
        <v>174</v>
      </c>
    </row>
    <row r="15" spans="1:9">
      <c r="A15" s="11">
        <v>12</v>
      </c>
      <c r="B15" s="41"/>
      <c r="C15" s="16" t="s">
        <v>25</v>
      </c>
      <c r="D15" s="8" t="s">
        <v>45</v>
      </c>
      <c r="E15" s="9" t="s">
        <v>26</v>
      </c>
      <c r="F15" s="23">
        <v>2</v>
      </c>
      <c r="G15" s="10">
        <f t="shared" si="0"/>
        <v>650</v>
      </c>
      <c r="H15" s="27">
        <v>1300</v>
      </c>
      <c r="I15" s="11" t="s">
        <v>174</v>
      </c>
    </row>
    <row r="16" spans="1:9">
      <c r="A16" s="11">
        <v>13</v>
      </c>
      <c r="B16" s="41"/>
      <c r="C16" s="16" t="s">
        <v>27</v>
      </c>
      <c r="D16" s="8" t="s">
        <v>45</v>
      </c>
      <c r="E16" s="9" t="s">
        <v>28</v>
      </c>
      <c r="F16" s="23">
        <v>10</v>
      </c>
      <c r="G16" s="10">
        <f t="shared" si="0"/>
        <v>320</v>
      </c>
      <c r="H16" s="27">
        <v>3200</v>
      </c>
      <c r="I16" s="11" t="s">
        <v>174</v>
      </c>
    </row>
    <row r="17" spans="1:9" ht="78.75">
      <c r="A17" s="11">
        <v>14</v>
      </c>
      <c r="B17" s="41"/>
      <c r="C17" s="16" t="s">
        <v>29</v>
      </c>
      <c r="D17" s="8" t="s">
        <v>177</v>
      </c>
      <c r="E17" s="9" t="s">
        <v>30</v>
      </c>
      <c r="F17" s="23">
        <v>2</v>
      </c>
      <c r="G17" s="10">
        <f t="shared" si="0"/>
        <v>35000</v>
      </c>
      <c r="H17" s="27">
        <v>70000</v>
      </c>
      <c r="I17" s="11" t="s">
        <v>174</v>
      </c>
    </row>
    <row r="18" spans="1:9">
      <c r="A18" s="11">
        <v>15</v>
      </c>
      <c r="B18" s="41"/>
      <c r="C18" s="16" t="s">
        <v>31</v>
      </c>
      <c r="D18" s="8" t="s">
        <v>46</v>
      </c>
      <c r="E18" s="9" t="s">
        <v>32</v>
      </c>
      <c r="F18" s="23">
        <v>2</v>
      </c>
      <c r="G18" s="10">
        <f t="shared" si="0"/>
        <v>2990</v>
      </c>
      <c r="H18" s="27">
        <v>5980</v>
      </c>
      <c r="I18" s="11" t="s">
        <v>174</v>
      </c>
    </row>
    <row r="19" spans="1:9" ht="31.5">
      <c r="A19" s="11">
        <v>16</v>
      </c>
      <c r="B19" s="41"/>
      <c r="C19" s="16" t="s">
        <v>33</v>
      </c>
      <c r="D19" s="8" t="s">
        <v>43</v>
      </c>
      <c r="E19" s="9" t="s">
        <v>24</v>
      </c>
      <c r="F19" s="23">
        <v>2</v>
      </c>
      <c r="G19" s="10">
        <f t="shared" si="0"/>
        <v>4000</v>
      </c>
      <c r="H19" s="27">
        <v>8000</v>
      </c>
      <c r="I19" s="11" t="s">
        <v>174</v>
      </c>
    </row>
    <row r="20" spans="1:9" ht="31.5">
      <c r="A20" s="11">
        <v>17</v>
      </c>
      <c r="B20" s="41"/>
      <c r="C20" s="16" t="s">
        <v>34</v>
      </c>
      <c r="D20" s="8" t="s">
        <v>43</v>
      </c>
      <c r="E20" s="9" t="s">
        <v>24</v>
      </c>
      <c r="F20" s="23">
        <v>1</v>
      </c>
      <c r="G20" s="10">
        <f t="shared" si="0"/>
        <v>4000</v>
      </c>
      <c r="H20" s="27">
        <v>4000</v>
      </c>
      <c r="I20" s="11" t="s">
        <v>174</v>
      </c>
    </row>
    <row r="21" spans="1:9">
      <c r="A21" s="11">
        <v>18</v>
      </c>
      <c r="B21" s="41"/>
      <c r="C21" s="16" t="s">
        <v>35</v>
      </c>
      <c r="D21" s="8" t="s">
        <v>47</v>
      </c>
      <c r="E21" s="9" t="s">
        <v>36</v>
      </c>
      <c r="F21" s="23">
        <v>2</v>
      </c>
      <c r="G21" s="10">
        <f t="shared" si="0"/>
        <v>11550</v>
      </c>
      <c r="H21" s="27">
        <v>23100</v>
      </c>
      <c r="I21" s="11" t="s">
        <v>174</v>
      </c>
    </row>
    <row r="22" spans="1:9">
      <c r="A22" s="11">
        <v>19</v>
      </c>
      <c r="B22" s="41"/>
      <c r="C22" s="16" t="s">
        <v>37</v>
      </c>
      <c r="D22" s="8" t="s">
        <v>48</v>
      </c>
      <c r="E22" s="9" t="s">
        <v>38</v>
      </c>
      <c r="F22" s="23">
        <v>1</v>
      </c>
      <c r="G22" s="10">
        <f t="shared" si="0"/>
        <v>5500</v>
      </c>
      <c r="H22" s="27">
        <v>5500</v>
      </c>
      <c r="I22" s="11" t="s">
        <v>174</v>
      </c>
    </row>
    <row r="23" spans="1:9" ht="31.5">
      <c r="A23" s="11">
        <v>20</v>
      </c>
      <c r="B23" s="44"/>
      <c r="C23" s="16" t="s">
        <v>39</v>
      </c>
      <c r="D23" s="8" t="s">
        <v>43</v>
      </c>
      <c r="E23" s="9" t="s">
        <v>24</v>
      </c>
      <c r="F23" s="23">
        <v>11</v>
      </c>
      <c r="G23" s="10">
        <f t="shared" si="0"/>
        <v>4000</v>
      </c>
      <c r="H23" s="27">
        <v>44000</v>
      </c>
      <c r="I23" s="11" t="s">
        <v>174</v>
      </c>
    </row>
    <row r="24" spans="1:9" ht="28.5">
      <c r="A24" s="11">
        <v>21</v>
      </c>
      <c r="B24" s="42"/>
      <c r="C24" s="16" t="s">
        <v>78</v>
      </c>
      <c r="D24" s="8" t="s">
        <v>111</v>
      </c>
      <c r="E24" s="9" t="s">
        <v>79</v>
      </c>
      <c r="F24" s="23">
        <v>10</v>
      </c>
      <c r="G24" s="10">
        <f t="shared" si="0"/>
        <v>1500</v>
      </c>
      <c r="H24" s="27">
        <v>15000</v>
      </c>
      <c r="I24" s="11" t="s">
        <v>174</v>
      </c>
    </row>
    <row r="25" spans="1:9">
      <c r="A25" s="11">
        <v>22</v>
      </c>
      <c r="B25" s="40" t="s">
        <v>205</v>
      </c>
      <c r="C25" s="16" t="s">
        <v>57</v>
      </c>
      <c r="D25" s="8" t="s">
        <v>110</v>
      </c>
      <c r="E25" s="9" t="s">
        <v>58</v>
      </c>
      <c r="F25" s="23">
        <v>200</v>
      </c>
      <c r="G25" s="10">
        <f t="shared" si="0"/>
        <v>1380</v>
      </c>
      <c r="H25" s="27">
        <v>276000</v>
      </c>
      <c r="I25" s="11" t="s">
        <v>174</v>
      </c>
    </row>
    <row r="26" spans="1:9">
      <c r="A26" s="11">
        <v>23</v>
      </c>
      <c r="B26" s="41"/>
      <c r="C26" s="16" t="s">
        <v>59</v>
      </c>
      <c r="D26" s="8" t="s">
        <v>110</v>
      </c>
      <c r="E26" s="9" t="s">
        <v>60</v>
      </c>
      <c r="F26" s="23">
        <v>10</v>
      </c>
      <c r="G26" s="10">
        <f t="shared" si="0"/>
        <v>330</v>
      </c>
      <c r="H26" s="27">
        <v>3300</v>
      </c>
      <c r="I26" s="11" t="s">
        <v>174</v>
      </c>
    </row>
    <row r="27" spans="1:9">
      <c r="A27" s="11">
        <v>24</v>
      </c>
      <c r="B27" s="43"/>
      <c r="C27" s="16" t="s">
        <v>61</v>
      </c>
      <c r="D27" s="8" t="s">
        <v>110</v>
      </c>
      <c r="E27" s="9" t="s">
        <v>62</v>
      </c>
      <c r="F27" s="23">
        <v>5</v>
      </c>
      <c r="G27" s="10">
        <f t="shared" si="0"/>
        <v>4800</v>
      </c>
      <c r="H27" s="27">
        <v>24000</v>
      </c>
      <c r="I27" s="11" t="s">
        <v>174</v>
      </c>
    </row>
    <row r="28" spans="1:9">
      <c r="A28" s="11">
        <v>25</v>
      </c>
      <c r="B28" s="11" t="s">
        <v>195</v>
      </c>
      <c r="C28" s="16" t="s">
        <v>63</v>
      </c>
      <c r="D28" s="8" t="s">
        <v>110</v>
      </c>
      <c r="E28" s="9" t="s">
        <v>58</v>
      </c>
      <c r="F28" s="23">
        <v>10</v>
      </c>
      <c r="G28" s="10">
        <f t="shared" si="0"/>
        <v>1480</v>
      </c>
      <c r="H28" s="27">
        <v>14800</v>
      </c>
      <c r="I28" s="11" t="s">
        <v>174</v>
      </c>
    </row>
    <row r="29" spans="1:9">
      <c r="A29" s="11">
        <v>26</v>
      </c>
      <c r="B29" s="40" t="s">
        <v>194</v>
      </c>
      <c r="C29" s="16" t="s">
        <v>64</v>
      </c>
      <c r="D29" s="8" t="s">
        <v>212</v>
      </c>
      <c r="E29" s="9" t="s">
        <v>65</v>
      </c>
      <c r="F29" s="23">
        <v>2000</v>
      </c>
      <c r="G29" s="10">
        <f t="shared" si="0"/>
        <v>259</v>
      </c>
      <c r="H29" s="27">
        <v>518000</v>
      </c>
      <c r="I29" s="11" t="s">
        <v>174</v>
      </c>
    </row>
    <row r="30" spans="1:9">
      <c r="A30" s="11">
        <v>27</v>
      </c>
      <c r="B30" s="41"/>
      <c r="C30" s="16" t="s">
        <v>66</v>
      </c>
      <c r="D30" s="8" t="s">
        <v>212</v>
      </c>
      <c r="E30" s="9" t="s">
        <v>67</v>
      </c>
      <c r="F30" s="23">
        <v>40</v>
      </c>
      <c r="G30" s="10">
        <f t="shared" si="0"/>
        <v>1200</v>
      </c>
      <c r="H30" s="27">
        <v>48000</v>
      </c>
      <c r="I30" s="11" t="s">
        <v>174</v>
      </c>
    </row>
    <row r="31" spans="1:9">
      <c r="A31" s="11">
        <v>28</v>
      </c>
      <c r="B31" s="43"/>
      <c r="C31" s="16" t="s">
        <v>68</v>
      </c>
      <c r="D31" s="8" t="s">
        <v>45</v>
      </c>
      <c r="E31" s="9" t="s">
        <v>69</v>
      </c>
      <c r="F31" s="23">
        <v>40</v>
      </c>
      <c r="G31" s="10">
        <f t="shared" si="0"/>
        <v>450</v>
      </c>
      <c r="H31" s="27">
        <v>18000</v>
      </c>
      <c r="I31" s="11" t="s">
        <v>174</v>
      </c>
    </row>
    <row r="32" spans="1:9">
      <c r="A32" s="11">
        <v>29</v>
      </c>
      <c r="B32" s="40" t="s">
        <v>193</v>
      </c>
      <c r="C32" s="16" t="s">
        <v>70</v>
      </c>
      <c r="D32" s="8" t="s">
        <v>111</v>
      </c>
      <c r="E32" s="9" t="s">
        <v>71</v>
      </c>
      <c r="F32" s="23">
        <v>20</v>
      </c>
      <c r="G32" s="10">
        <f t="shared" si="0"/>
        <v>2800</v>
      </c>
      <c r="H32" s="27">
        <v>56000</v>
      </c>
      <c r="I32" s="11" t="s">
        <v>174</v>
      </c>
    </row>
    <row r="33" spans="1:9">
      <c r="A33" s="11">
        <v>30</v>
      </c>
      <c r="B33" s="43"/>
      <c r="C33" s="16" t="s">
        <v>72</v>
      </c>
      <c r="D33" s="8" t="s">
        <v>112</v>
      </c>
      <c r="E33" s="9" t="s">
        <v>73</v>
      </c>
      <c r="F33" s="23">
        <v>2</v>
      </c>
      <c r="G33" s="10">
        <f t="shared" si="0"/>
        <v>2500</v>
      </c>
      <c r="H33" s="27">
        <v>5000</v>
      </c>
      <c r="I33" s="11" t="s">
        <v>174</v>
      </c>
    </row>
    <row r="34" spans="1:9">
      <c r="A34" s="11">
        <v>31</v>
      </c>
      <c r="B34" s="11" t="s">
        <v>192</v>
      </c>
      <c r="C34" s="16" t="s">
        <v>74</v>
      </c>
      <c r="D34" s="8" t="s">
        <v>110</v>
      </c>
      <c r="E34" s="9" t="s">
        <v>75</v>
      </c>
      <c r="F34" s="23">
        <v>10</v>
      </c>
      <c r="G34" s="10">
        <f t="shared" si="0"/>
        <v>1465</v>
      </c>
      <c r="H34" s="27">
        <v>14650</v>
      </c>
      <c r="I34" s="11" t="s">
        <v>174</v>
      </c>
    </row>
    <row r="35" spans="1:9" ht="31.5">
      <c r="A35" s="11">
        <v>32</v>
      </c>
      <c r="B35" s="11" t="s">
        <v>191</v>
      </c>
      <c r="C35" s="16" t="s">
        <v>76</v>
      </c>
      <c r="D35" s="8" t="s">
        <v>113</v>
      </c>
      <c r="E35" s="9" t="s">
        <v>77</v>
      </c>
      <c r="F35" s="24">
        <v>20</v>
      </c>
      <c r="G35" s="10">
        <f t="shared" si="0"/>
        <v>1380</v>
      </c>
      <c r="H35" s="28">
        <v>27600</v>
      </c>
      <c r="I35" s="11" t="s">
        <v>174</v>
      </c>
    </row>
    <row r="36" spans="1:9" ht="28.5">
      <c r="A36" s="11">
        <v>33</v>
      </c>
      <c r="B36" s="11" t="s">
        <v>213</v>
      </c>
      <c r="C36" s="16" t="s">
        <v>78</v>
      </c>
      <c r="D36" s="8" t="s">
        <v>111</v>
      </c>
      <c r="E36" s="9" t="s">
        <v>79</v>
      </c>
      <c r="F36" s="23">
        <v>10</v>
      </c>
      <c r="G36" s="10">
        <f t="shared" si="0"/>
        <v>1500</v>
      </c>
      <c r="H36" s="27">
        <v>15000</v>
      </c>
      <c r="I36" s="11" t="s">
        <v>174</v>
      </c>
    </row>
    <row r="37" spans="1:9" ht="28.5">
      <c r="A37" s="11">
        <v>34</v>
      </c>
      <c r="B37" s="40" t="s">
        <v>190</v>
      </c>
      <c r="C37" s="16" t="s">
        <v>80</v>
      </c>
      <c r="D37" s="8" t="s">
        <v>115</v>
      </c>
      <c r="E37" s="9" t="s">
        <v>81</v>
      </c>
      <c r="F37" s="23">
        <v>8</v>
      </c>
      <c r="G37" s="10">
        <f t="shared" si="0"/>
        <v>5000</v>
      </c>
      <c r="H37" s="27">
        <v>40000</v>
      </c>
      <c r="I37" s="11" t="s">
        <v>174</v>
      </c>
    </row>
    <row r="38" spans="1:9">
      <c r="A38" s="11">
        <v>35</v>
      </c>
      <c r="B38" s="41"/>
      <c r="C38" s="16" t="s">
        <v>82</v>
      </c>
      <c r="D38" s="8" t="s">
        <v>114</v>
      </c>
      <c r="E38" s="9" t="s">
        <v>83</v>
      </c>
      <c r="F38" s="23">
        <v>80</v>
      </c>
      <c r="G38" s="10">
        <f t="shared" si="0"/>
        <v>500</v>
      </c>
      <c r="H38" s="27">
        <v>40000</v>
      </c>
      <c r="I38" s="11" t="s">
        <v>174</v>
      </c>
    </row>
    <row r="39" spans="1:9">
      <c r="A39" s="11">
        <v>36</v>
      </c>
      <c r="B39" s="41"/>
      <c r="C39" s="16" t="s">
        <v>84</v>
      </c>
      <c r="D39" s="8" t="s">
        <v>114</v>
      </c>
      <c r="E39" s="9" t="s">
        <v>85</v>
      </c>
      <c r="F39" s="23">
        <v>80</v>
      </c>
      <c r="G39" s="10">
        <f t="shared" si="0"/>
        <v>25</v>
      </c>
      <c r="H39" s="27">
        <v>2000</v>
      </c>
      <c r="I39" s="11" t="s">
        <v>174</v>
      </c>
    </row>
    <row r="40" spans="1:9">
      <c r="A40" s="11">
        <v>37</v>
      </c>
      <c r="B40" s="43"/>
      <c r="C40" s="16" t="s">
        <v>86</v>
      </c>
      <c r="D40" s="8" t="s">
        <v>114</v>
      </c>
      <c r="E40" s="9" t="s">
        <v>87</v>
      </c>
      <c r="F40" s="23">
        <v>80</v>
      </c>
      <c r="G40" s="10">
        <f t="shared" si="0"/>
        <v>750</v>
      </c>
      <c r="H40" s="27">
        <v>60000</v>
      </c>
      <c r="I40" s="11" t="s">
        <v>174</v>
      </c>
    </row>
    <row r="41" spans="1:9" ht="25.5">
      <c r="A41" s="11">
        <v>38</v>
      </c>
      <c r="B41" s="40" t="s">
        <v>189</v>
      </c>
      <c r="C41" s="16" t="s">
        <v>88</v>
      </c>
      <c r="D41" s="8" t="s">
        <v>109</v>
      </c>
      <c r="E41" s="9" t="s">
        <v>176</v>
      </c>
      <c r="F41" s="23">
        <v>1</v>
      </c>
      <c r="G41" s="10">
        <f t="shared" si="0"/>
        <v>12000</v>
      </c>
      <c r="H41" s="27">
        <v>12000</v>
      </c>
      <c r="I41" s="11" t="s">
        <v>174</v>
      </c>
    </row>
    <row r="42" spans="1:9" ht="25.5">
      <c r="A42" s="11">
        <v>39</v>
      </c>
      <c r="B42" s="43"/>
      <c r="C42" s="16" t="s">
        <v>89</v>
      </c>
      <c r="D42" s="8" t="s">
        <v>109</v>
      </c>
      <c r="E42" s="9" t="s">
        <v>175</v>
      </c>
      <c r="F42" s="23">
        <v>3</v>
      </c>
      <c r="G42" s="10">
        <f t="shared" si="0"/>
        <v>49800</v>
      </c>
      <c r="H42" s="27">
        <v>149400</v>
      </c>
      <c r="I42" s="11" t="s">
        <v>174</v>
      </c>
    </row>
    <row r="43" spans="1:9">
      <c r="A43" s="11">
        <v>40</v>
      </c>
      <c r="B43" s="40" t="s">
        <v>197</v>
      </c>
      <c r="C43" s="16" t="s">
        <v>90</v>
      </c>
      <c r="D43" s="8" t="s">
        <v>185</v>
      </c>
      <c r="E43" s="9" t="s">
        <v>184</v>
      </c>
      <c r="F43" s="23">
        <v>10</v>
      </c>
      <c r="G43" s="10">
        <v>850</v>
      </c>
      <c r="H43" s="27">
        <f>G43*F43</f>
        <v>8500</v>
      </c>
      <c r="I43" s="11" t="s">
        <v>174</v>
      </c>
    </row>
    <row r="44" spans="1:9">
      <c r="A44" s="11">
        <v>41</v>
      </c>
      <c r="B44" s="43"/>
      <c r="C44" s="16" t="s">
        <v>91</v>
      </c>
      <c r="D44" s="8" t="s">
        <v>185</v>
      </c>
      <c r="E44" s="9" t="s">
        <v>184</v>
      </c>
      <c r="F44" s="23">
        <v>2</v>
      </c>
      <c r="G44" s="10">
        <v>850</v>
      </c>
      <c r="H44" s="27">
        <f>G44*F44</f>
        <v>1700</v>
      </c>
      <c r="I44" s="11" t="s">
        <v>174</v>
      </c>
    </row>
    <row r="45" spans="1:9" ht="25.5">
      <c r="A45" s="11">
        <v>42</v>
      </c>
      <c r="B45" s="40" t="s">
        <v>198</v>
      </c>
      <c r="C45" s="16" t="s">
        <v>92</v>
      </c>
      <c r="D45" s="8" t="s">
        <v>196</v>
      </c>
      <c r="E45" s="9" t="s">
        <v>187</v>
      </c>
      <c r="F45" s="23">
        <v>2</v>
      </c>
      <c r="G45" s="10">
        <f t="shared" si="0"/>
        <v>10300</v>
      </c>
      <c r="H45" s="27">
        <v>20600</v>
      </c>
      <c r="I45" s="11" t="s">
        <v>174</v>
      </c>
    </row>
    <row r="46" spans="1:9">
      <c r="A46" s="11">
        <v>43</v>
      </c>
      <c r="B46" s="41"/>
      <c r="C46" s="16" t="s">
        <v>93</v>
      </c>
      <c r="D46" s="8" t="s">
        <v>196</v>
      </c>
      <c r="E46" s="9" t="s">
        <v>94</v>
      </c>
      <c r="F46" s="23">
        <v>3</v>
      </c>
      <c r="G46" s="10">
        <f t="shared" si="0"/>
        <v>80</v>
      </c>
      <c r="H46" s="27">
        <v>240</v>
      </c>
      <c r="I46" s="11" t="s">
        <v>174</v>
      </c>
    </row>
    <row r="47" spans="1:9" ht="25.5">
      <c r="A47" s="11">
        <v>44</v>
      </c>
      <c r="B47" s="42"/>
      <c r="C47" s="16" t="s">
        <v>95</v>
      </c>
      <c r="D47" s="8" t="s">
        <v>196</v>
      </c>
      <c r="E47" s="9" t="s">
        <v>188</v>
      </c>
      <c r="F47" s="23">
        <v>10</v>
      </c>
      <c r="G47" s="10">
        <f t="shared" si="0"/>
        <v>14900</v>
      </c>
      <c r="H47" s="27">
        <v>149000</v>
      </c>
      <c r="I47" s="11" t="s">
        <v>174</v>
      </c>
    </row>
    <row r="48" spans="1:9" ht="25.5">
      <c r="A48" s="11">
        <v>45</v>
      </c>
      <c r="B48" s="11" t="s">
        <v>199</v>
      </c>
      <c r="C48" s="16" t="s">
        <v>96</v>
      </c>
      <c r="D48" s="17" t="s">
        <v>97</v>
      </c>
      <c r="E48" s="9" t="s">
        <v>97</v>
      </c>
      <c r="F48" s="23">
        <v>15</v>
      </c>
      <c r="G48" s="10">
        <f t="shared" si="0"/>
        <v>11750</v>
      </c>
      <c r="H48" s="27">
        <v>176250</v>
      </c>
      <c r="I48" s="11" t="s">
        <v>174</v>
      </c>
    </row>
    <row r="49" spans="1:9">
      <c r="A49" s="11">
        <v>46</v>
      </c>
      <c r="B49" s="40" t="s">
        <v>200</v>
      </c>
      <c r="C49" s="16" t="s">
        <v>74</v>
      </c>
      <c r="D49" s="8" t="s">
        <v>110</v>
      </c>
      <c r="E49" s="9" t="s">
        <v>75</v>
      </c>
      <c r="F49" s="23">
        <v>2</v>
      </c>
      <c r="G49" s="10">
        <f t="shared" si="0"/>
        <v>1465</v>
      </c>
      <c r="H49" s="27">
        <v>2930</v>
      </c>
      <c r="I49" s="11" t="s">
        <v>174</v>
      </c>
    </row>
    <row r="50" spans="1:9">
      <c r="A50" s="11">
        <v>47</v>
      </c>
      <c r="B50" s="43"/>
      <c r="C50" s="16" t="s">
        <v>59</v>
      </c>
      <c r="D50" s="8" t="s">
        <v>110</v>
      </c>
      <c r="E50" s="9" t="s">
        <v>98</v>
      </c>
      <c r="F50" s="23">
        <v>2</v>
      </c>
      <c r="G50" s="10">
        <f t="shared" si="0"/>
        <v>35</v>
      </c>
      <c r="H50" s="27">
        <v>70</v>
      </c>
      <c r="I50" s="11" t="s">
        <v>174</v>
      </c>
    </row>
    <row r="51" spans="1:9">
      <c r="A51" s="11">
        <v>48</v>
      </c>
      <c r="B51" s="40" t="s">
        <v>201</v>
      </c>
      <c r="C51" s="16" t="s">
        <v>74</v>
      </c>
      <c r="D51" s="8" t="s">
        <v>110</v>
      </c>
      <c r="E51" s="9" t="s">
        <v>75</v>
      </c>
      <c r="F51" s="23">
        <v>6</v>
      </c>
      <c r="G51" s="10">
        <f t="shared" si="0"/>
        <v>1465</v>
      </c>
      <c r="H51" s="27">
        <v>8790</v>
      </c>
      <c r="I51" s="11" t="s">
        <v>174</v>
      </c>
    </row>
    <row r="52" spans="1:9">
      <c r="A52" s="11">
        <v>49</v>
      </c>
      <c r="B52" s="43"/>
      <c r="C52" s="16" t="s">
        <v>59</v>
      </c>
      <c r="D52" s="8" t="s">
        <v>110</v>
      </c>
      <c r="E52" s="9" t="s">
        <v>98</v>
      </c>
      <c r="F52" s="23">
        <v>6</v>
      </c>
      <c r="G52" s="10">
        <f t="shared" si="0"/>
        <v>35</v>
      </c>
      <c r="H52" s="27">
        <v>210</v>
      </c>
      <c r="I52" s="11" t="s">
        <v>174</v>
      </c>
    </row>
    <row r="53" spans="1:9">
      <c r="A53" s="11">
        <v>50</v>
      </c>
      <c r="B53" s="11" t="s">
        <v>202</v>
      </c>
      <c r="C53" s="16" t="s">
        <v>99</v>
      </c>
      <c r="D53" s="8" t="s">
        <v>106</v>
      </c>
      <c r="E53" s="9" t="s">
        <v>180</v>
      </c>
      <c r="F53" s="23">
        <v>10</v>
      </c>
      <c r="G53" s="10">
        <f t="shared" si="0"/>
        <v>2800</v>
      </c>
      <c r="H53" s="27">
        <v>28000</v>
      </c>
      <c r="I53" s="11" t="s">
        <v>174</v>
      </c>
    </row>
    <row r="54" spans="1:9" ht="25.5">
      <c r="A54" s="11">
        <v>51</v>
      </c>
      <c r="B54" s="11" t="s">
        <v>203</v>
      </c>
      <c r="C54" s="16" t="s">
        <v>100</v>
      </c>
      <c r="D54" s="8" t="s">
        <v>107</v>
      </c>
      <c r="E54" s="9" t="s">
        <v>179</v>
      </c>
      <c r="F54" s="23">
        <v>100</v>
      </c>
      <c r="G54" s="10">
        <f t="shared" si="0"/>
        <v>500</v>
      </c>
      <c r="H54" s="27">
        <v>50000</v>
      </c>
      <c r="I54" s="11" t="s">
        <v>174</v>
      </c>
    </row>
    <row r="55" spans="1:9">
      <c r="A55" s="11">
        <v>52</v>
      </c>
      <c r="B55" s="40" t="s">
        <v>204</v>
      </c>
      <c r="C55" s="16" t="s">
        <v>101</v>
      </c>
      <c r="D55" s="8" t="s">
        <v>108</v>
      </c>
      <c r="E55" s="9" t="s">
        <v>102</v>
      </c>
      <c r="F55" s="23">
        <v>11</v>
      </c>
      <c r="G55" s="10">
        <f t="shared" si="0"/>
        <v>14900</v>
      </c>
      <c r="H55" s="27">
        <v>163900</v>
      </c>
      <c r="I55" s="11" t="s">
        <v>174</v>
      </c>
    </row>
    <row r="56" spans="1:9" ht="31.5">
      <c r="A56" s="11">
        <v>53</v>
      </c>
      <c r="B56" s="41"/>
      <c r="C56" s="16" t="s">
        <v>103</v>
      </c>
      <c r="D56" s="8" t="s">
        <v>108</v>
      </c>
      <c r="E56" s="9" t="s">
        <v>104</v>
      </c>
      <c r="F56" s="23">
        <v>22</v>
      </c>
      <c r="G56" s="10">
        <f t="shared" si="0"/>
        <v>5000</v>
      </c>
      <c r="H56" s="27">
        <v>110000</v>
      </c>
      <c r="I56" s="11" t="s">
        <v>174</v>
      </c>
    </row>
    <row r="57" spans="1:9" ht="25.5">
      <c r="A57" s="11">
        <v>54</v>
      </c>
      <c r="B57" s="43"/>
      <c r="C57" s="16" t="s">
        <v>105</v>
      </c>
      <c r="D57" s="8" t="s">
        <v>108</v>
      </c>
      <c r="E57" s="9"/>
      <c r="F57" s="23">
        <v>22</v>
      </c>
      <c r="G57" s="10">
        <f>H57/F57</f>
        <v>2400</v>
      </c>
      <c r="H57" s="27">
        <v>52800</v>
      </c>
      <c r="I57" s="11" t="s">
        <v>174</v>
      </c>
    </row>
    <row r="58" spans="1:9">
      <c r="H58" s="27">
        <f>SUM(H1:H57)</f>
        <v>2670920</v>
      </c>
    </row>
    <row r="61" spans="1:9">
      <c r="B61" s="37" t="s">
        <v>207</v>
      </c>
      <c r="C61" s="38"/>
    </row>
    <row r="62" spans="1:9">
      <c r="B62" s="39" t="s">
        <v>208</v>
      </c>
      <c r="C62" s="38"/>
    </row>
    <row r="63" spans="1:9">
      <c r="B63" s="37" t="s">
        <v>209</v>
      </c>
      <c r="C63" s="38"/>
    </row>
  </sheetData>
  <mergeCells count="16">
    <mergeCell ref="A2:I2"/>
    <mergeCell ref="B61:C61"/>
    <mergeCell ref="B62:C62"/>
    <mergeCell ref="B63:C63"/>
    <mergeCell ref="B45:B47"/>
    <mergeCell ref="B49:B50"/>
    <mergeCell ref="B51:B52"/>
    <mergeCell ref="B55:B57"/>
    <mergeCell ref="B7:B24"/>
    <mergeCell ref="B4:B6"/>
    <mergeCell ref="B41:B42"/>
    <mergeCell ref="B43:B44"/>
    <mergeCell ref="B29:B31"/>
    <mergeCell ref="B32:B33"/>
    <mergeCell ref="B37:B40"/>
    <mergeCell ref="B25:B27"/>
  </mergeCells>
  <phoneticPr fontId="9" type="noConversion"/>
  <pageMargins left="0.70866141732283472" right="0.70866141732283472" top="1.18" bottom="0.39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topLeftCell="A13" workbookViewId="0">
      <selection activeCell="A3" sqref="A3:I3"/>
    </sheetView>
  </sheetViews>
  <sheetFormatPr defaultRowHeight="13.5"/>
  <cols>
    <col min="1" max="1" width="6.25" customWidth="1"/>
    <col min="2" max="2" width="18.375" customWidth="1"/>
    <col min="4" max="4" width="23.375" customWidth="1"/>
    <col min="5" max="5" width="9" customWidth="1"/>
    <col min="6" max="6" width="7.25" customWidth="1"/>
    <col min="7" max="7" width="9.5" bestFit="1" customWidth="1"/>
    <col min="8" max="8" width="13.875" bestFit="1" customWidth="1"/>
    <col min="9" max="9" width="22.25" customWidth="1"/>
  </cols>
  <sheetData>
    <row r="1" spans="1:9">
      <c r="D1" s="48" t="s">
        <v>214</v>
      </c>
      <c r="E1" s="48"/>
      <c r="F1" s="48"/>
    </row>
    <row r="2" spans="1:9">
      <c r="D2" s="34"/>
      <c r="E2" s="34"/>
      <c r="F2" s="34"/>
    </row>
    <row r="3" spans="1:9">
      <c r="A3" s="35" t="s">
        <v>216</v>
      </c>
      <c r="B3" s="36"/>
      <c r="C3" s="36"/>
      <c r="D3" s="36"/>
      <c r="E3" s="36"/>
      <c r="F3" s="36"/>
      <c r="G3" s="36"/>
      <c r="H3" s="36"/>
      <c r="I3" s="36"/>
    </row>
    <row r="4" spans="1:9">
      <c r="A4" s="11" t="s">
        <v>0</v>
      </c>
      <c r="B4" s="11" t="s">
        <v>116</v>
      </c>
      <c r="C4" s="11" t="s">
        <v>117</v>
      </c>
      <c r="D4" s="11" t="s">
        <v>118</v>
      </c>
      <c r="E4" s="11" t="s">
        <v>119</v>
      </c>
      <c r="F4" s="11" t="s">
        <v>4</v>
      </c>
      <c r="G4" s="11" t="s">
        <v>5</v>
      </c>
      <c r="H4" s="11" t="s">
        <v>6</v>
      </c>
      <c r="I4" s="11" t="s">
        <v>211</v>
      </c>
    </row>
    <row r="5" spans="1:9" ht="15.75">
      <c r="A5" s="30">
        <v>1</v>
      </c>
      <c r="B5" s="31" t="s">
        <v>120</v>
      </c>
      <c r="C5" s="30" t="s">
        <v>121</v>
      </c>
      <c r="D5" s="7" t="s">
        <v>122</v>
      </c>
      <c r="E5" s="32" t="s">
        <v>123</v>
      </c>
      <c r="F5" s="32">
        <v>1</v>
      </c>
      <c r="G5" s="33">
        <v>260000</v>
      </c>
      <c r="H5" s="33">
        <f t="shared" ref="H5:H23" si="0">G5*F5</f>
        <v>260000</v>
      </c>
      <c r="I5" s="30" t="s">
        <v>124</v>
      </c>
    </row>
    <row r="6" spans="1:9" ht="15.75">
      <c r="A6" s="30">
        <v>2</v>
      </c>
      <c r="B6" s="31" t="s">
        <v>120</v>
      </c>
      <c r="C6" s="30" t="s">
        <v>121</v>
      </c>
      <c r="D6" s="7" t="s">
        <v>125</v>
      </c>
      <c r="E6" s="30" t="s">
        <v>123</v>
      </c>
      <c r="F6" s="32">
        <v>1</v>
      </c>
      <c r="G6" s="33">
        <v>90000</v>
      </c>
      <c r="H6" s="33">
        <f t="shared" si="0"/>
        <v>90000</v>
      </c>
      <c r="I6" s="30" t="s">
        <v>126</v>
      </c>
    </row>
    <row r="7" spans="1:9" ht="15.75">
      <c r="A7" s="30">
        <v>3</v>
      </c>
      <c r="B7" s="31" t="s">
        <v>120</v>
      </c>
      <c r="C7" s="30" t="s">
        <v>121</v>
      </c>
      <c r="D7" s="7" t="s">
        <v>127</v>
      </c>
      <c r="E7" s="30" t="s">
        <v>123</v>
      </c>
      <c r="F7" s="32">
        <v>1</v>
      </c>
      <c r="G7" s="33">
        <v>80000</v>
      </c>
      <c r="H7" s="33">
        <f t="shared" si="0"/>
        <v>80000</v>
      </c>
      <c r="I7" s="30" t="s">
        <v>126</v>
      </c>
    </row>
    <row r="8" spans="1:9" ht="15.75">
      <c r="A8" s="30">
        <v>4</v>
      </c>
      <c r="B8" s="13" t="s">
        <v>128</v>
      </c>
      <c r="C8" s="30" t="s">
        <v>121</v>
      </c>
      <c r="D8" s="7" t="s">
        <v>129</v>
      </c>
      <c r="E8" s="30" t="s">
        <v>123</v>
      </c>
      <c r="F8" s="32">
        <v>1</v>
      </c>
      <c r="G8" s="33">
        <v>25000</v>
      </c>
      <c r="H8" s="33">
        <f t="shared" si="0"/>
        <v>25000</v>
      </c>
      <c r="I8" s="30" t="s">
        <v>126</v>
      </c>
    </row>
    <row r="9" spans="1:9" ht="15.75">
      <c r="A9" s="30">
        <v>5</v>
      </c>
      <c r="B9" s="13" t="s">
        <v>130</v>
      </c>
      <c r="C9" s="30" t="s">
        <v>121</v>
      </c>
      <c r="D9" s="7" t="s">
        <v>131</v>
      </c>
      <c r="E9" s="30" t="s">
        <v>123</v>
      </c>
      <c r="F9" s="32">
        <v>1</v>
      </c>
      <c r="G9" s="33">
        <v>25000</v>
      </c>
      <c r="H9" s="33">
        <f t="shared" si="0"/>
        <v>25000</v>
      </c>
      <c r="I9" s="30" t="s">
        <v>126</v>
      </c>
    </row>
    <row r="10" spans="1:9" ht="15.75">
      <c r="A10" s="30">
        <v>6</v>
      </c>
      <c r="B10" s="13" t="s">
        <v>132</v>
      </c>
      <c r="C10" s="30" t="s">
        <v>121</v>
      </c>
      <c r="D10" s="7" t="s">
        <v>133</v>
      </c>
      <c r="E10" s="30" t="s">
        <v>123</v>
      </c>
      <c r="F10" s="32">
        <v>1</v>
      </c>
      <c r="G10" s="33">
        <v>20000</v>
      </c>
      <c r="H10" s="33">
        <f t="shared" si="0"/>
        <v>20000</v>
      </c>
      <c r="I10" s="30" t="s">
        <v>126</v>
      </c>
    </row>
    <row r="11" spans="1:9" ht="15.75">
      <c r="A11" s="30">
        <v>7</v>
      </c>
      <c r="B11" s="13" t="s">
        <v>134</v>
      </c>
      <c r="C11" s="30" t="s">
        <v>121</v>
      </c>
      <c r="D11" s="7" t="s">
        <v>135</v>
      </c>
      <c r="E11" s="30" t="s">
        <v>123</v>
      </c>
      <c r="F11" s="32">
        <v>1</v>
      </c>
      <c r="G11" s="33">
        <v>30000</v>
      </c>
      <c r="H11" s="33">
        <f t="shared" si="0"/>
        <v>30000</v>
      </c>
      <c r="I11" s="30" t="s">
        <v>126</v>
      </c>
    </row>
    <row r="12" spans="1:9" ht="15.75">
      <c r="A12" s="30">
        <v>8</v>
      </c>
      <c r="B12" s="13" t="s">
        <v>136</v>
      </c>
      <c r="C12" s="30" t="s">
        <v>121</v>
      </c>
      <c r="D12" s="7" t="s">
        <v>137</v>
      </c>
      <c r="E12" s="30" t="s">
        <v>138</v>
      </c>
      <c r="F12" s="32">
        <v>1</v>
      </c>
      <c r="G12" s="33">
        <v>55000</v>
      </c>
      <c r="H12" s="33">
        <f t="shared" si="0"/>
        <v>55000</v>
      </c>
      <c r="I12" s="30" t="s">
        <v>126</v>
      </c>
    </row>
    <row r="13" spans="1:9" ht="15.75">
      <c r="A13" s="30">
        <v>9</v>
      </c>
      <c r="B13" s="13" t="s">
        <v>139</v>
      </c>
      <c r="C13" s="30" t="s">
        <v>121</v>
      </c>
      <c r="D13" s="7" t="s">
        <v>140</v>
      </c>
      <c r="E13" s="30" t="s">
        <v>123</v>
      </c>
      <c r="F13" s="32">
        <v>1</v>
      </c>
      <c r="G13" s="33">
        <v>35000</v>
      </c>
      <c r="H13" s="33">
        <f t="shared" si="0"/>
        <v>35000</v>
      </c>
      <c r="I13" s="30" t="s">
        <v>126</v>
      </c>
    </row>
    <row r="14" spans="1:9" ht="15.75">
      <c r="A14" s="30">
        <v>10</v>
      </c>
      <c r="B14" s="13" t="s">
        <v>141</v>
      </c>
      <c r="C14" s="30" t="s">
        <v>121</v>
      </c>
      <c r="D14" s="7" t="s">
        <v>142</v>
      </c>
      <c r="E14" s="30" t="s">
        <v>123</v>
      </c>
      <c r="F14" s="32">
        <v>1</v>
      </c>
      <c r="G14" s="33">
        <v>30000</v>
      </c>
      <c r="H14" s="33">
        <f t="shared" si="0"/>
        <v>30000</v>
      </c>
      <c r="I14" s="30" t="s">
        <v>126</v>
      </c>
    </row>
    <row r="15" spans="1:9" ht="15.75">
      <c r="A15" s="30">
        <v>11</v>
      </c>
      <c r="B15" s="13" t="s">
        <v>143</v>
      </c>
      <c r="C15" s="30" t="s">
        <v>121</v>
      </c>
      <c r="D15" s="7" t="s">
        <v>144</v>
      </c>
      <c r="E15" s="30" t="s">
        <v>123</v>
      </c>
      <c r="F15" s="32">
        <v>1</v>
      </c>
      <c r="G15" s="33">
        <v>25000</v>
      </c>
      <c r="H15" s="33">
        <f t="shared" si="0"/>
        <v>25000</v>
      </c>
      <c r="I15" s="30" t="s">
        <v>126</v>
      </c>
    </row>
    <row r="16" spans="1:9" ht="15.75">
      <c r="A16" s="30">
        <v>12</v>
      </c>
      <c r="B16" s="13" t="s">
        <v>145</v>
      </c>
      <c r="C16" s="30" t="s">
        <v>121</v>
      </c>
      <c r="D16" s="7" t="s">
        <v>146</v>
      </c>
      <c r="E16" s="30" t="s">
        <v>123</v>
      </c>
      <c r="F16" s="32">
        <v>1</v>
      </c>
      <c r="G16" s="33">
        <v>30000</v>
      </c>
      <c r="H16" s="33">
        <f t="shared" si="0"/>
        <v>30000</v>
      </c>
      <c r="I16" s="30" t="s">
        <v>126</v>
      </c>
    </row>
    <row r="17" spans="1:9" ht="15.75">
      <c r="A17" s="30">
        <v>13</v>
      </c>
      <c r="B17" s="13" t="s">
        <v>147</v>
      </c>
      <c r="C17" s="30" t="s">
        <v>121</v>
      </c>
      <c r="D17" s="7" t="s">
        <v>148</v>
      </c>
      <c r="E17" s="30" t="s">
        <v>123</v>
      </c>
      <c r="F17" s="32">
        <v>1</v>
      </c>
      <c r="G17" s="33">
        <v>25000</v>
      </c>
      <c r="H17" s="33">
        <f t="shared" si="0"/>
        <v>25000</v>
      </c>
      <c r="I17" s="30" t="s">
        <v>126</v>
      </c>
    </row>
    <row r="18" spans="1:9" ht="15.75">
      <c r="A18" s="30">
        <v>14</v>
      </c>
      <c r="B18" s="13" t="s">
        <v>149</v>
      </c>
      <c r="C18" s="30" t="s">
        <v>121</v>
      </c>
      <c r="D18" s="7" t="s">
        <v>150</v>
      </c>
      <c r="E18" s="30" t="s">
        <v>123</v>
      </c>
      <c r="F18" s="32">
        <v>1</v>
      </c>
      <c r="G18" s="33">
        <v>35000</v>
      </c>
      <c r="H18" s="33">
        <f t="shared" si="0"/>
        <v>35000</v>
      </c>
      <c r="I18" s="30" t="s">
        <v>126</v>
      </c>
    </row>
    <row r="19" spans="1:9" ht="15.75">
      <c r="A19" s="30">
        <v>15</v>
      </c>
      <c r="B19" s="13" t="s">
        <v>151</v>
      </c>
      <c r="C19" s="30" t="s">
        <v>121</v>
      </c>
      <c r="D19" s="7" t="s">
        <v>152</v>
      </c>
      <c r="E19" s="30" t="s">
        <v>123</v>
      </c>
      <c r="F19" s="32">
        <v>1</v>
      </c>
      <c r="G19" s="33">
        <v>20000</v>
      </c>
      <c r="H19" s="33">
        <f t="shared" si="0"/>
        <v>20000</v>
      </c>
      <c r="I19" s="30" t="s">
        <v>126</v>
      </c>
    </row>
    <row r="20" spans="1:9" ht="15.75">
      <c r="A20" s="30">
        <v>16</v>
      </c>
      <c r="B20" s="13" t="s">
        <v>153</v>
      </c>
      <c r="C20" s="30" t="s">
        <v>121</v>
      </c>
      <c r="D20" s="7" t="s">
        <v>154</v>
      </c>
      <c r="E20" s="30" t="s">
        <v>123</v>
      </c>
      <c r="F20" s="32">
        <v>1</v>
      </c>
      <c r="G20" s="33">
        <v>20000</v>
      </c>
      <c r="H20" s="33">
        <f t="shared" si="0"/>
        <v>20000</v>
      </c>
      <c r="I20" s="30" t="s">
        <v>126</v>
      </c>
    </row>
    <row r="21" spans="1:9" ht="15.75">
      <c r="A21" s="30">
        <v>17</v>
      </c>
      <c r="B21" s="13" t="s">
        <v>155</v>
      </c>
      <c r="C21" s="30" t="s">
        <v>121</v>
      </c>
      <c r="D21" s="7" t="s">
        <v>156</v>
      </c>
      <c r="E21" s="30" t="s">
        <v>123</v>
      </c>
      <c r="F21" s="32">
        <v>1</v>
      </c>
      <c r="G21" s="33">
        <v>20000</v>
      </c>
      <c r="H21" s="33">
        <f t="shared" si="0"/>
        <v>20000</v>
      </c>
      <c r="I21" s="30" t="s">
        <v>126</v>
      </c>
    </row>
    <row r="22" spans="1:9" ht="15.75">
      <c r="A22" s="30">
        <v>18</v>
      </c>
      <c r="B22" s="13" t="s">
        <v>157</v>
      </c>
      <c r="C22" s="30" t="s">
        <v>121</v>
      </c>
      <c r="D22" s="7" t="s">
        <v>158</v>
      </c>
      <c r="E22" s="30" t="s">
        <v>123</v>
      </c>
      <c r="F22" s="32">
        <v>1</v>
      </c>
      <c r="G22" s="33">
        <v>20000</v>
      </c>
      <c r="H22" s="33">
        <f t="shared" si="0"/>
        <v>20000</v>
      </c>
      <c r="I22" s="30" t="s">
        <v>126</v>
      </c>
    </row>
    <row r="23" spans="1:9" ht="15.75">
      <c r="A23" s="30">
        <v>19</v>
      </c>
      <c r="B23" s="13" t="s">
        <v>159</v>
      </c>
      <c r="C23" s="30" t="s">
        <v>121</v>
      </c>
      <c r="D23" s="7" t="s">
        <v>160</v>
      </c>
      <c r="E23" s="30" t="s">
        <v>123</v>
      </c>
      <c r="F23" s="32">
        <v>1</v>
      </c>
      <c r="G23" s="33">
        <v>30000</v>
      </c>
      <c r="H23" s="33">
        <f t="shared" si="0"/>
        <v>30000</v>
      </c>
      <c r="I23" s="30" t="s">
        <v>126</v>
      </c>
    </row>
    <row r="24" spans="1:9" ht="15.75">
      <c r="A24" s="30">
        <v>20</v>
      </c>
      <c r="B24" s="13" t="s">
        <v>161</v>
      </c>
      <c r="C24" s="30" t="s">
        <v>121</v>
      </c>
      <c r="D24" s="7" t="s">
        <v>162</v>
      </c>
      <c r="E24" s="30" t="s">
        <v>123</v>
      </c>
      <c r="F24" s="32">
        <v>1</v>
      </c>
      <c r="G24" s="33">
        <v>30000</v>
      </c>
      <c r="H24" s="33">
        <f>G24*F24</f>
        <v>30000</v>
      </c>
      <c r="I24" s="30" t="s">
        <v>126</v>
      </c>
    </row>
    <row r="25" spans="1:9" ht="15.75">
      <c r="A25" s="30">
        <v>21</v>
      </c>
      <c r="B25" s="13" t="s">
        <v>163</v>
      </c>
      <c r="C25" s="30" t="s">
        <v>121</v>
      </c>
      <c r="D25" s="7" t="s">
        <v>164</v>
      </c>
      <c r="E25" s="30" t="s">
        <v>123</v>
      </c>
      <c r="F25" s="32">
        <v>1</v>
      </c>
      <c r="G25" s="33">
        <v>0</v>
      </c>
      <c r="H25" s="33">
        <f t="shared" ref="H25:H27" si="1">G25*F25</f>
        <v>0</v>
      </c>
      <c r="I25" s="30" t="s">
        <v>210</v>
      </c>
    </row>
    <row r="26" spans="1:9" ht="15.75">
      <c r="A26" s="30">
        <v>22</v>
      </c>
      <c r="B26" s="13" t="s">
        <v>165</v>
      </c>
      <c r="C26" s="30" t="s">
        <v>121</v>
      </c>
      <c r="D26" s="7" t="s">
        <v>166</v>
      </c>
      <c r="E26" s="30" t="s">
        <v>123</v>
      </c>
      <c r="F26" s="32">
        <v>1</v>
      </c>
      <c r="G26" s="33">
        <v>40000</v>
      </c>
      <c r="H26" s="33">
        <f t="shared" si="1"/>
        <v>40000</v>
      </c>
      <c r="I26" s="30" t="s">
        <v>126</v>
      </c>
    </row>
    <row r="27" spans="1:9" ht="15.75">
      <c r="A27" s="30">
        <v>23</v>
      </c>
      <c r="B27" s="13" t="s">
        <v>167</v>
      </c>
      <c r="C27" s="30" t="s">
        <v>121</v>
      </c>
      <c r="D27" s="7" t="s">
        <v>168</v>
      </c>
      <c r="E27" s="30" t="s">
        <v>123</v>
      </c>
      <c r="F27" s="32">
        <v>1</v>
      </c>
      <c r="G27" s="33">
        <v>0</v>
      </c>
      <c r="H27" s="33">
        <f t="shared" si="1"/>
        <v>0</v>
      </c>
      <c r="I27" s="30" t="s">
        <v>210</v>
      </c>
    </row>
    <row r="28" spans="1:9">
      <c r="A28" s="30" t="s">
        <v>6</v>
      </c>
      <c r="B28" s="49" t="s">
        <v>186</v>
      </c>
      <c r="C28" s="49"/>
      <c r="D28" s="49"/>
      <c r="E28" s="49"/>
      <c r="F28" s="49"/>
      <c r="G28" s="49"/>
      <c r="H28" s="49"/>
      <c r="I28" s="49"/>
    </row>
    <row r="29" spans="1:9">
      <c r="H29" s="18"/>
    </row>
    <row r="30" spans="1:9">
      <c r="B30" s="37" t="s">
        <v>207</v>
      </c>
      <c r="C30" s="38"/>
    </row>
    <row r="31" spans="1:9">
      <c r="B31" s="39" t="s">
        <v>208</v>
      </c>
      <c r="C31" s="38"/>
    </row>
    <row r="32" spans="1:9">
      <c r="B32" s="37" t="s">
        <v>209</v>
      </c>
      <c r="C32" s="38"/>
    </row>
  </sheetData>
  <mergeCells count="6">
    <mergeCell ref="B32:C32"/>
    <mergeCell ref="A3:I3"/>
    <mergeCell ref="D1:F1"/>
    <mergeCell ref="B28:I28"/>
    <mergeCell ref="B30:C30"/>
    <mergeCell ref="B31:C31"/>
  </mergeCells>
  <phoneticPr fontId="9" type="noConversion"/>
  <pageMargins left="0.70866141732283472" right="0.70866141732283472" top="0.49" bottom="0.74803149606299213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B9"/>
  <sheetViews>
    <sheetView workbookViewId="0">
      <selection activeCell="B7" sqref="B7"/>
    </sheetView>
  </sheetViews>
  <sheetFormatPr defaultRowHeight="13.5"/>
  <cols>
    <col min="2" max="2" width="16" bestFit="1" customWidth="1"/>
  </cols>
  <sheetData>
    <row r="4" spans="1:2">
      <c r="A4" t="s">
        <v>169</v>
      </c>
      <c r="B4" s="2">
        <f>硬件!H58</f>
        <v>2670920</v>
      </c>
    </row>
    <row r="5" spans="1:2">
      <c r="A5" t="s">
        <v>170</v>
      </c>
      <c r="B5" s="2">
        <v>945000</v>
      </c>
    </row>
    <row r="6" spans="1:2">
      <c r="A6" t="s">
        <v>171</v>
      </c>
      <c r="B6" s="2">
        <v>293100</v>
      </c>
    </row>
    <row r="7" spans="1:2">
      <c r="A7" t="s">
        <v>172</v>
      </c>
      <c r="B7" s="2">
        <f>(B4+B5+B6)*0.15</f>
        <v>586353</v>
      </c>
    </row>
    <row r="9" spans="1:2">
      <c r="B9" s="2">
        <f>SUM(B4:B8)</f>
        <v>4495373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硬件</vt:lpstr>
      <vt:lpstr>软件</vt:lpstr>
      <vt:lpstr>汇总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weiguo.li</dc:creator>
  <cp:lastModifiedBy>yong.guo</cp:lastModifiedBy>
  <cp:lastPrinted>2010-07-19T11:20:19Z</cp:lastPrinted>
  <dcterms:created xsi:type="dcterms:W3CDTF">2010-07-19T07:42:53Z</dcterms:created>
  <dcterms:modified xsi:type="dcterms:W3CDTF">2010-08-16T03:16:29Z</dcterms:modified>
</cp:coreProperties>
</file>