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a-PC\Documents\Boot Camp\23-Final-Project\Research\"/>
    </mc:Choice>
  </mc:AlternateContent>
  <xr:revisionPtr revIDLastSave="0" documentId="13_ncr:1_{3BB5C861-F44C-4CED-9504-843549236ACE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OriginalList" sheetId="1" r:id="rId1"/>
    <sheet name="NarrowedList" sheetId="3" r:id="rId2"/>
    <sheet name="Dropped" sheetId="7" r:id="rId3"/>
    <sheet name="Scaled" sheetId="6" r:id="rId4"/>
    <sheet name="Cleanup" sheetId="2" r:id="rId5"/>
    <sheet name="Aisles" sheetId="4" r:id="rId6"/>
    <sheet name="CSV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" l="1"/>
  <c r="F7" i="3"/>
  <c r="F11" i="3"/>
  <c r="F14" i="3"/>
  <c r="F16" i="3"/>
  <c r="F18" i="3"/>
  <c r="F21" i="3"/>
  <c r="F22" i="3"/>
  <c r="F25" i="3"/>
  <c r="F26" i="3"/>
  <c r="F27" i="3"/>
  <c r="F29" i="3"/>
  <c r="F30" i="3"/>
  <c r="F36" i="3"/>
  <c r="F43" i="3"/>
  <c r="F45" i="3"/>
  <c r="F48" i="3"/>
  <c r="F54" i="3"/>
  <c r="F60" i="3"/>
  <c r="F66" i="3"/>
  <c r="F68" i="3"/>
  <c r="F69" i="3"/>
  <c r="F78" i="3"/>
  <c r="F80" i="3"/>
  <c r="F82" i="3"/>
  <c r="F83" i="3"/>
  <c r="F84" i="3"/>
  <c r="F86" i="3"/>
  <c r="F88" i="3"/>
  <c r="F93" i="3"/>
  <c r="F98" i="3"/>
  <c r="F103" i="3"/>
  <c r="F105" i="3"/>
  <c r="F108" i="3"/>
  <c r="F115" i="3"/>
  <c r="F117" i="3"/>
  <c r="F119" i="3"/>
  <c r="F124" i="3"/>
  <c r="F134" i="3"/>
  <c r="F135" i="3"/>
  <c r="F136" i="3"/>
  <c r="F137" i="3"/>
  <c r="F141" i="3"/>
  <c r="F147" i="3"/>
  <c r="F149" i="3"/>
  <c r="F150" i="3"/>
  <c r="F2" i="3"/>
  <c r="F9" i="3"/>
  <c r="F19" i="3"/>
  <c r="F37" i="3"/>
  <c r="F39" i="3"/>
  <c r="F41" i="3"/>
  <c r="F42" i="3"/>
  <c r="F50" i="3"/>
  <c r="F55" i="3"/>
  <c r="F62" i="3"/>
  <c r="F65" i="3"/>
  <c r="F85" i="3"/>
  <c r="F90" i="3"/>
  <c r="F92" i="3"/>
  <c r="F107" i="3"/>
  <c r="F112" i="3"/>
  <c r="F116" i="3"/>
  <c r="F151" i="3"/>
  <c r="F130" i="3"/>
  <c r="F138" i="3"/>
  <c r="F143" i="3"/>
  <c r="F148" i="3"/>
  <c r="F1" i="3"/>
  <c r="F12" i="3"/>
  <c r="F33" i="3"/>
  <c r="F35" i="3"/>
  <c r="F46" i="3"/>
  <c r="F49" i="3"/>
  <c r="F51" i="3"/>
  <c r="F58" i="3"/>
  <c r="F59" i="3"/>
  <c r="F61" i="3"/>
  <c r="F63" i="3"/>
  <c r="F70" i="3"/>
  <c r="F72" i="3"/>
  <c r="F73" i="3"/>
  <c r="F74" i="3"/>
  <c r="F75" i="3"/>
  <c r="F100" i="3"/>
  <c r="F101" i="3"/>
  <c r="F113" i="3"/>
  <c r="F118" i="3"/>
  <c r="F123" i="3"/>
  <c r="F126" i="3"/>
  <c r="F128" i="3"/>
  <c r="F131" i="3"/>
  <c r="F3" i="3"/>
  <c r="F20" i="3"/>
  <c r="F38" i="3"/>
  <c r="F53" i="3"/>
  <c r="F67" i="3"/>
  <c r="F76" i="3"/>
  <c r="F87" i="3"/>
  <c r="F111" i="3"/>
  <c r="F132" i="3"/>
  <c r="F146" i="3"/>
  <c r="F13" i="3"/>
  <c r="F15" i="3"/>
  <c r="F23" i="3"/>
  <c r="F24" i="3"/>
  <c r="F32" i="3"/>
  <c r="F79" i="3"/>
  <c r="F97" i="3"/>
  <c r="F140" i="3"/>
  <c r="F28" i="3"/>
  <c r="F44" i="3"/>
  <c r="F64" i="3"/>
  <c r="F129" i="3"/>
  <c r="F8" i="3"/>
  <c r="F31" i="3"/>
  <c r="F71" i="3"/>
  <c r="F142" i="3"/>
  <c r="F10" i="3"/>
  <c r="F96" i="3"/>
  <c r="F120" i="3"/>
  <c r="F122" i="3"/>
  <c r="F144" i="3"/>
  <c r="F77" i="3"/>
  <c r="F81" i="3"/>
  <c r="F91" i="3"/>
  <c r="F94" i="3"/>
  <c r="F133" i="3"/>
  <c r="F40" i="3"/>
  <c r="F56" i="3"/>
  <c r="F57" i="3"/>
  <c r="F125" i="3"/>
  <c r="F127" i="3"/>
  <c r="F52" i="3"/>
  <c r="F102" i="3"/>
  <c r="F114" i="3"/>
  <c r="F121" i="3"/>
  <c r="F139" i="3"/>
  <c r="F4" i="3"/>
  <c r="F34" i="3"/>
  <c r="F47" i="3"/>
  <c r="F106" i="3"/>
  <c r="F110" i="3"/>
  <c r="F145" i="3"/>
  <c r="F99" i="3"/>
  <c r="F109" i="3"/>
  <c r="F17" i="3"/>
  <c r="F89" i="3"/>
  <c r="F95" i="3"/>
  <c r="F104" i="3"/>
  <c r="F5" i="3"/>
  <c r="E96" i="1"/>
  <c r="E151" i="1"/>
  <c r="E152" i="1"/>
  <c r="E60" i="1"/>
  <c r="E9" i="1"/>
  <c r="E83" i="1"/>
  <c r="E19" i="1"/>
  <c r="E25" i="1"/>
  <c r="E153" i="1"/>
  <c r="E144" i="1"/>
  <c r="E72" i="1"/>
  <c r="E44" i="1"/>
  <c r="E141" i="1"/>
  <c r="E14" i="1"/>
  <c r="E117" i="1"/>
  <c r="E61" i="1"/>
  <c r="E132" i="1"/>
  <c r="E100" i="1"/>
  <c r="E154" i="1"/>
  <c r="E27" i="1"/>
  <c r="E112" i="1"/>
  <c r="E42" i="1"/>
  <c r="E155" i="1"/>
  <c r="E133" i="1"/>
  <c r="E73" i="1"/>
  <c r="E24" i="1"/>
  <c r="E106" i="1"/>
  <c r="E32" i="1"/>
  <c r="E89" i="1"/>
  <c r="E91" i="1"/>
  <c r="E33" i="1"/>
  <c r="E7" i="1"/>
  <c r="E156" i="1"/>
  <c r="E157" i="1"/>
  <c r="E35" i="1"/>
  <c r="E53" i="1"/>
  <c r="E118" i="1"/>
  <c r="E101" i="1"/>
  <c r="E145" i="1"/>
  <c r="E11" i="1"/>
  <c r="E149" i="1"/>
  <c r="E8" i="1"/>
  <c r="E99" i="1"/>
  <c r="E20" i="1"/>
  <c r="E135" i="1"/>
  <c r="E158" i="1"/>
  <c r="E4" i="1"/>
  <c r="E74" i="1"/>
  <c r="E63" i="1"/>
  <c r="E10" i="1"/>
  <c r="E159" i="1"/>
  <c r="E39" i="1"/>
  <c r="E5" i="1"/>
  <c r="E127" i="1"/>
  <c r="E160" i="1"/>
  <c r="E75" i="1"/>
  <c r="E120" i="1"/>
  <c r="E45" i="1"/>
  <c r="E82" i="1"/>
  <c r="E58" i="1"/>
  <c r="E16" i="1"/>
  <c r="E93" i="1"/>
  <c r="E137" i="1"/>
  <c r="E30" i="1"/>
  <c r="E31" i="1"/>
  <c r="E51" i="1"/>
  <c r="E78" i="1"/>
  <c r="E71" i="1"/>
  <c r="E161" i="1"/>
  <c r="E162" i="1"/>
  <c r="E128" i="1"/>
  <c r="E163" i="1"/>
  <c r="E134" i="1"/>
  <c r="E81" i="1"/>
  <c r="E17" i="1"/>
  <c r="E12" i="1"/>
  <c r="E125" i="1"/>
  <c r="E116" i="1"/>
  <c r="E104" i="1"/>
  <c r="E164" i="1"/>
  <c r="E64" i="1"/>
  <c r="E3" i="1"/>
  <c r="E1" i="1"/>
  <c r="E105" i="1"/>
  <c r="E165" i="1"/>
  <c r="E23" i="1"/>
  <c r="E166" i="1"/>
  <c r="E77" i="1"/>
  <c r="E18" i="1"/>
  <c r="E167" i="1"/>
  <c r="E122" i="1"/>
  <c r="E168" i="1"/>
  <c r="E49" i="1"/>
  <c r="E103" i="1"/>
  <c r="E86" i="1"/>
  <c r="E169" i="1"/>
  <c r="E129" i="1"/>
  <c r="E36" i="1"/>
  <c r="E85" i="1"/>
  <c r="E170" i="1"/>
  <c r="E80" i="1"/>
  <c r="E131" i="1"/>
  <c r="E146" i="1"/>
  <c r="E50" i="1"/>
  <c r="E171" i="1"/>
  <c r="E57" i="1"/>
  <c r="E107" i="1"/>
  <c r="E26" i="1"/>
  <c r="E88" i="1"/>
  <c r="E172" i="1"/>
  <c r="E98" i="1"/>
  <c r="E130" i="1"/>
  <c r="E136" i="1"/>
  <c r="E92" i="1"/>
  <c r="E21" i="1"/>
  <c r="E173" i="1"/>
  <c r="E148" i="1"/>
  <c r="E90" i="1"/>
  <c r="E139" i="1"/>
  <c r="E174" i="1"/>
  <c r="E108" i="1"/>
  <c r="E175" i="1"/>
  <c r="E43" i="1"/>
  <c r="E67" i="1"/>
  <c r="E147" i="1"/>
  <c r="E59" i="1"/>
  <c r="E68" i="1"/>
  <c r="E176" i="1"/>
  <c r="E54" i="1"/>
  <c r="E138" i="1"/>
  <c r="E123" i="1"/>
  <c r="E94" i="1"/>
  <c r="E177" i="1"/>
  <c r="E178" i="1"/>
  <c r="E22" i="1"/>
  <c r="E179" i="1"/>
  <c r="E69" i="1"/>
  <c r="E66" i="1"/>
  <c r="E97" i="1"/>
  <c r="E28" i="1"/>
  <c r="E180" i="1"/>
  <c r="E181" i="1"/>
  <c r="E38" i="1"/>
  <c r="E182" i="1"/>
  <c r="E183" i="1"/>
  <c r="E84" i="1"/>
  <c r="E124" i="1"/>
  <c r="E40" i="1"/>
  <c r="E56" i="1"/>
  <c r="E119" i="1"/>
  <c r="E184" i="1"/>
  <c r="E121" i="1"/>
  <c r="E2" i="1"/>
  <c r="E70" i="1"/>
  <c r="E102" i="1"/>
  <c r="E13" i="1"/>
  <c r="E29" i="1"/>
  <c r="E114" i="1"/>
  <c r="E55" i="1"/>
  <c r="E185" i="1"/>
  <c r="E79" i="1"/>
  <c r="E186" i="1"/>
  <c r="E187" i="1"/>
  <c r="E76" i="1"/>
  <c r="E115" i="1"/>
  <c r="E140" i="1"/>
  <c r="E188" i="1"/>
  <c r="E48" i="1"/>
  <c r="E143" i="1"/>
  <c r="E189" i="1"/>
  <c r="E46" i="1"/>
  <c r="E190" i="1"/>
  <c r="E37" i="1"/>
  <c r="E41" i="1"/>
  <c r="E65" i="1"/>
  <c r="E95" i="1"/>
  <c r="E87" i="1"/>
  <c r="E62" i="1"/>
  <c r="E191" i="1"/>
  <c r="E150" i="1"/>
  <c r="E192" i="1"/>
  <c r="E113" i="1"/>
  <c r="E193" i="1"/>
  <c r="E126" i="1"/>
  <c r="E6" i="1"/>
  <c r="E194" i="1"/>
  <c r="E195" i="1"/>
  <c r="E15" i="1"/>
  <c r="E196" i="1"/>
  <c r="E197" i="1"/>
  <c r="E34" i="1"/>
  <c r="E198" i="1"/>
  <c r="E111" i="1"/>
  <c r="E142" i="1"/>
  <c r="E110" i="1"/>
  <c r="E199" i="1"/>
  <c r="E47" i="1"/>
  <c r="E10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52" i="1"/>
  <c r="H21" i="4"/>
  <c r="C34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19" i="4"/>
  <c r="D1" i="6" l="1"/>
  <c r="D2" i="6"/>
  <c r="D3" i="6"/>
  <c r="D4" i="6"/>
  <c r="D5" i="6"/>
  <c r="D6" i="6"/>
  <c r="D7" i="6"/>
  <c r="D8" i="6"/>
  <c r="D9" i="6"/>
  <c r="D10" i="6"/>
  <c r="D11" i="6"/>
  <c r="D12" i="6"/>
  <c r="D13" i="6"/>
  <c r="D89" i="3"/>
  <c r="C150" i="5" s="1"/>
  <c r="D95" i="3"/>
  <c r="C148" i="5" s="1"/>
  <c r="D1" i="3"/>
  <c r="C88" i="5" s="1"/>
  <c r="D2" i="3"/>
  <c r="C59" i="5" s="1"/>
  <c r="D9" i="3"/>
  <c r="C60" i="5" s="1"/>
  <c r="D19" i="3"/>
  <c r="C55" i="5" s="1"/>
  <c r="D37" i="3"/>
  <c r="C61" i="5" s="1"/>
  <c r="D39" i="3"/>
  <c r="C56" i="5" s="1"/>
  <c r="D41" i="3"/>
  <c r="C51" i="5" s="1"/>
  <c r="D42" i="3"/>
  <c r="C53" i="5" s="1"/>
  <c r="D50" i="3"/>
  <c r="C66" i="5" s="1"/>
  <c r="D55" i="3"/>
  <c r="C63" i="5" s="1"/>
  <c r="D62" i="3"/>
  <c r="C48" i="5" s="1"/>
  <c r="D65" i="3"/>
  <c r="C67" i="5" s="1"/>
  <c r="D85" i="3"/>
  <c r="C64" i="5" s="1"/>
  <c r="D90" i="3"/>
  <c r="C57" i="5" s="1"/>
  <c r="D92" i="3"/>
  <c r="C50" i="5" s="1"/>
  <c r="D107" i="3"/>
  <c r="C52" i="5" s="1"/>
  <c r="D112" i="3"/>
  <c r="C62" i="5" s="1"/>
  <c r="D116" i="3"/>
  <c r="C49" i="5" s="1"/>
  <c r="D151" i="3"/>
  <c r="C69" i="5" s="1"/>
  <c r="D130" i="3"/>
  <c r="C54" i="5" s="1"/>
  <c r="D138" i="3"/>
  <c r="C68" i="5" s="1"/>
  <c r="D143" i="3"/>
  <c r="C58" i="5" s="1"/>
  <c r="D148" i="3"/>
  <c r="C65" i="5" s="1"/>
  <c r="D99" i="3"/>
  <c r="C146" i="5" s="1"/>
  <c r="D109" i="3"/>
  <c r="C147" i="5" s="1"/>
  <c r="D13" i="3"/>
  <c r="C105" i="5" s="1"/>
  <c r="D15" i="3"/>
  <c r="C107" i="5" s="1"/>
  <c r="D23" i="3"/>
  <c r="C111" i="5" s="1"/>
  <c r="D24" i="3"/>
  <c r="C109" i="5" s="1"/>
  <c r="D32" i="3"/>
  <c r="C108" i="5" s="1"/>
  <c r="D79" i="3"/>
  <c r="C110" i="5" s="1"/>
  <c r="D97" i="3"/>
  <c r="C104" i="5" s="1"/>
  <c r="D140" i="3"/>
  <c r="C106" i="5" s="1"/>
  <c r="D28" i="3"/>
  <c r="C112" i="5" s="1"/>
  <c r="D44" i="3"/>
  <c r="C114" i="5" s="1"/>
  <c r="D64" i="3"/>
  <c r="C113" i="5" s="1"/>
  <c r="D129" i="3"/>
  <c r="C115" i="5" s="1"/>
  <c r="D77" i="3"/>
  <c r="C127" i="5" s="1"/>
  <c r="D81" i="3"/>
  <c r="C125" i="5" s="1"/>
  <c r="D91" i="3"/>
  <c r="C129" i="5" s="1"/>
  <c r="D94" i="3"/>
  <c r="C126" i="5" s="1"/>
  <c r="D133" i="3"/>
  <c r="C128" i="5" s="1"/>
  <c r="D40" i="3"/>
  <c r="C133" i="5" s="1"/>
  <c r="D56" i="3"/>
  <c r="C132" i="5" s="1"/>
  <c r="D57" i="3"/>
  <c r="C134" i="5" s="1"/>
  <c r="D125" i="3"/>
  <c r="C130" i="5" s="1"/>
  <c r="D127" i="3"/>
  <c r="C131" i="5" s="1"/>
  <c r="D8" i="3"/>
  <c r="C116" i="5" s="1"/>
  <c r="D31" i="3"/>
  <c r="C119" i="5" s="1"/>
  <c r="D71" i="3"/>
  <c r="C118" i="5" s="1"/>
  <c r="D142" i="3"/>
  <c r="C117" i="5" s="1"/>
  <c r="D3" i="3"/>
  <c r="C97" i="5" s="1"/>
  <c r="D20" i="3"/>
  <c r="C96" i="5" s="1"/>
  <c r="D38" i="3"/>
  <c r="C102" i="5" s="1"/>
  <c r="D53" i="3"/>
  <c r="C95" i="5" s="1"/>
  <c r="D67" i="3"/>
  <c r="C99" i="5" s="1"/>
  <c r="D76" i="3"/>
  <c r="C98" i="5" s="1"/>
  <c r="D87" i="3"/>
  <c r="C100" i="5" s="1"/>
  <c r="D111" i="3"/>
  <c r="C101" i="5" s="1"/>
  <c r="D132" i="3"/>
  <c r="C94" i="5" s="1"/>
  <c r="D146" i="3"/>
  <c r="C103" i="5" s="1"/>
  <c r="D104" i="3"/>
  <c r="C151" i="5" s="1"/>
  <c r="D10" i="3"/>
  <c r="C123" i="5" s="1"/>
  <c r="D96" i="3"/>
  <c r="C120" i="5" s="1"/>
  <c r="D120" i="3"/>
  <c r="C124" i="5" s="1"/>
  <c r="D122" i="3"/>
  <c r="C121" i="5" s="1"/>
  <c r="D144" i="3"/>
  <c r="C122" i="5" s="1"/>
  <c r="D52" i="3"/>
  <c r="C139" i="5" s="1"/>
  <c r="D102" i="3"/>
  <c r="C136" i="5" s="1"/>
  <c r="D114" i="3"/>
  <c r="C137" i="5" s="1"/>
  <c r="D121" i="3"/>
  <c r="C135" i="5" s="1"/>
  <c r="D139" i="3"/>
  <c r="C138" i="5" s="1"/>
  <c r="D5" i="3"/>
  <c r="C4" i="5" s="1"/>
  <c r="D6" i="3"/>
  <c r="C20" i="5" s="1"/>
  <c r="D7" i="3"/>
  <c r="C15" i="5" s="1"/>
  <c r="D11" i="3"/>
  <c r="C11" i="5" s="1"/>
  <c r="D14" i="3"/>
  <c r="C31" i="5" s="1"/>
  <c r="D16" i="3"/>
  <c r="C32" i="5" s="1"/>
  <c r="D18" i="3"/>
  <c r="C24" i="5" s="1"/>
  <c r="D21" i="3"/>
  <c r="C46" i="5" s="1"/>
  <c r="D22" i="3"/>
  <c r="C18" i="5" s="1"/>
  <c r="D25" i="3"/>
  <c r="C14" i="5" s="1"/>
  <c r="D26" i="3"/>
  <c r="C33" i="5" s="1"/>
  <c r="D27" i="3"/>
  <c r="C10" i="5" s="1"/>
  <c r="D29" i="3"/>
  <c r="C13" i="5" s="1"/>
  <c r="D30" i="3"/>
  <c r="C44" i="5" s="1"/>
  <c r="D36" i="3"/>
  <c r="C17" i="5" s="1"/>
  <c r="D43" i="3"/>
  <c r="C35" i="5" s="1"/>
  <c r="D45" i="3"/>
  <c r="C22" i="5" s="1"/>
  <c r="D48" i="3"/>
  <c r="C8" i="5" s="1"/>
  <c r="D54" i="3"/>
  <c r="C25" i="5" s="1"/>
  <c r="D60" i="3"/>
  <c r="C9" i="5" s="1"/>
  <c r="D66" i="3"/>
  <c r="C43" i="5" s="1"/>
  <c r="D68" i="3"/>
  <c r="C37" i="5" s="1"/>
  <c r="D69" i="3"/>
  <c r="C41" i="5" s="1"/>
  <c r="D78" i="3"/>
  <c r="C27" i="5" s="1"/>
  <c r="D80" i="3"/>
  <c r="C3" i="5" s="1"/>
  <c r="D82" i="3"/>
  <c r="C5" i="5" s="1"/>
  <c r="D83" i="3"/>
  <c r="C30" i="5" s="1"/>
  <c r="D84" i="3"/>
  <c r="C19" i="5" s="1"/>
  <c r="D86" i="3"/>
  <c r="C2" i="5" s="1"/>
  <c r="D88" i="3"/>
  <c r="C7" i="5" s="1"/>
  <c r="D93" i="3"/>
  <c r="C23" i="5" s="1"/>
  <c r="D98" i="3"/>
  <c r="C12" i="5" s="1"/>
  <c r="D103" i="3"/>
  <c r="C6" i="5" s="1"/>
  <c r="D105" i="3"/>
  <c r="C1" i="5" s="1"/>
  <c r="D108" i="3"/>
  <c r="C29" i="5" s="1"/>
  <c r="D115" i="3"/>
  <c r="C26" i="5" s="1"/>
  <c r="D117" i="3"/>
  <c r="C28" i="5" s="1"/>
  <c r="D119" i="3"/>
  <c r="C42" i="5" s="1"/>
  <c r="D124" i="3"/>
  <c r="C45" i="5" s="1"/>
  <c r="D134" i="3"/>
  <c r="C16" i="5" s="1"/>
  <c r="D135" i="3"/>
  <c r="C39" i="5" s="1"/>
  <c r="D136" i="3"/>
  <c r="C34" i="5" s="1"/>
  <c r="D137" i="3"/>
  <c r="C40" i="5" s="1"/>
  <c r="D141" i="3"/>
  <c r="C21" i="5" s="1"/>
  <c r="D147" i="3"/>
  <c r="C36" i="5" s="1"/>
  <c r="D149" i="3"/>
  <c r="C38" i="5" s="1"/>
  <c r="D150" i="3"/>
  <c r="C47" i="5" s="1"/>
  <c r="D12" i="3"/>
  <c r="C75" i="5" s="1"/>
  <c r="D33" i="3"/>
  <c r="C82" i="5" s="1"/>
  <c r="D35" i="3"/>
  <c r="C74" i="5" s="1"/>
  <c r="D46" i="3"/>
  <c r="C79" i="5" s="1"/>
  <c r="D49" i="3"/>
  <c r="C78" i="5" s="1"/>
  <c r="D51" i="3"/>
  <c r="C77" i="5" s="1"/>
  <c r="D58" i="3"/>
  <c r="C80" i="5" s="1"/>
  <c r="D59" i="3"/>
  <c r="C76" i="5" s="1"/>
  <c r="D61" i="3"/>
  <c r="C84" i="5" s="1"/>
  <c r="D63" i="3"/>
  <c r="C70" i="5" s="1"/>
  <c r="D70" i="3"/>
  <c r="C91" i="5" s="1"/>
  <c r="D72" i="3"/>
  <c r="C90" i="5" s="1"/>
  <c r="D73" i="3"/>
  <c r="C81" i="5" s="1"/>
  <c r="D74" i="3"/>
  <c r="C85" i="5" s="1"/>
  <c r="D75" i="3"/>
  <c r="C86" i="5" s="1"/>
  <c r="D100" i="3"/>
  <c r="C72" i="5" s="1"/>
  <c r="D101" i="3"/>
  <c r="C71" i="5" s="1"/>
  <c r="D113" i="3"/>
  <c r="C93" i="5" s="1"/>
  <c r="D118" i="3"/>
  <c r="C92" i="5" s="1"/>
  <c r="D123" i="3"/>
  <c r="C73" i="5" s="1"/>
  <c r="D126" i="3"/>
  <c r="C87" i="5" s="1"/>
  <c r="D128" i="3"/>
  <c r="C83" i="5" s="1"/>
  <c r="D131" i="3"/>
  <c r="C89" i="5" s="1"/>
  <c r="D4" i="3"/>
  <c r="C141" i="5" s="1"/>
  <c r="D34" i="3"/>
  <c r="C143" i="5" s="1"/>
  <c r="D47" i="3"/>
  <c r="C145" i="5" s="1"/>
  <c r="D106" i="3"/>
  <c r="C140" i="5" s="1"/>
  <c r="D110" i="3"/>
  <c r="C144" i="5" s="1"/>
  <c r="D145" i="3"/>
  <c r="C142" i="5" s="1"/>
  <c r="D17" i="3"/>
  <c r="C149" i="5" s="1"/>
  <c r="F20" i="4"/>
  <c r="G20" i="4" s="1"/>
  <c r="F31" i="4"/>
  <c r="G31" i="4" s="1"/>
  <c r="F23" i="4"/>
  <c r="G23" i="4" s="1"/>
  <c r="F24" i="4"/>
  <c r="G24" i="4" s="1"/>
  <c r="F27" i="4"/>
  <c r="G27" i="4" s="1"/>
  <c r="F28" i="4"/>
  <c r="G28" i="4" s="1"/>
  <c r="F19" i="4"/>
  <c r="G19" i="4" s="1"/>
  <c r="F25" i="4"/>
  <c r="G25" i="4" s="1"/>
  <c r="F22" i="4"/>
  <c r="G22" i="4" s="1"/>
  <c r="F33" i="4"/>
  <c r="G33" i="4" s="1"/>
  <c r="F30" i="4"/>
  <c r="G30" i="4" s="1"/>
  <c r="F26" i="4"/>
  <c r="G26" i="4" s="1"/>
  <c r="F29" i="4"/>
  <c r="G29" i="4" s="1"/>
  <c r="F21" i="4"/>
  <c r="G21" i="4" s="1"/>
  <c r="F32" i="4"/>
  <c r="G32" i="4" s="1"/>
  <c r="E11" i="6"/>
  <c r="E18" i="6"/>
  <c r="E84" i="6"/>
  <c r="E38" i="6"/>
  <c r="E22" i="6"/>
  <c r="E120" i="6"/>
  <c r="E149" i="6"/>
  <c r="E140" i="6"/>
  <c r="E134" i="6"/>
  <c r="E26" i="6"/>
  <c r="E37" i="6"/>
  <c r="E143" i="6"/>
  <c r="E94" i="6"/>
  <c r="E105" i="6"/>
  <c r="E88" i="6"/>
  <c r="E132" i="6"/>
  <c r="E90" i="6"/>
  <c r="E45" i="6"/>
  <c r="E113" i="6"/>
  <c r="E42" i="6"/>
  <c r="E131" i="6"/>
  <c r="E17" i="6"/>
  <c r="E141" i="6"/>
  <c r="E73" i="6"/>
  <c r="E139" i="6"/>
  <c r="E23" i="6"/>
  <c r="E92" i="6"/>
  <c r="E54" i="6"/>
  <c r="E83" i="6"/>
  <c r="E14" i="6"/>
  <c r="E4" i="6"/>
  <c r="E65" i="6"/>
  <c r="E8" i="6"/>
  <c r="E144" i="6"/>
  <c r="E55" i="6"/>
  <c r="E6" i="6"/>
  <c r="E48" i="6"/>
  <c r="E32" i="6"/>
  <c r="E101" i="6"/>
  <c r="E5" i="6"/>
  <c r="E124" i="6"/>
  <c r="E117" i="6"/>
  <c r="E93" i="6"/>
  <c r="E104" i="6"/>
  <c r="E75" i="6"/>
  <c r="E96" i="6"/>
  <c r="E63" i="6"/>
  <c r="E47" i="6"/>
  <c r="E44" i="6"/>
  <c r="E114" i="6"/>
  <c r="E19" i="6"/>
  <c r="E103" i="6"/>
  <c r="E20" i="6"/>
  <c r="E72" i="6"/>
  <c r="E136" i="6"/>
  <c r="E59" i="6"/>
  <c r="E108" i="6"/>
  <c r="E21" i="6"/>
  <c r="E85" i="6"/>
  <c r="E74" i="6"/>
  <c r="E146" i="6"/>
  <c r="E13" i="6"/>
  <c r="E81" i="6"/>
  <c r="E130" i="6"/>
  <c r="E148" i="6"/>
  <c r="E150" i="6"/>
  <c r="E1" i="6"/>
  <c r="E33" i="6"/>
  <c r="E116" i="6"/>
  <c r="E137" i="6"/>
  <c r="E78" i="6"/>
  <c r="E98" i="6"/>
  <c r="E31" i="6"/>
  <c r="E106" i="6"/>
  <c r="E9" i="6"/>
  <c r="E50" i="6"/>
  <c r="E107" i="6"/>
  <c r="E35" i="6"/>
  <c r="E119" i="6"/>
  <c r="E70" i="6"/>
  <c r="E127" i="6"/>
  <c r="E66" i="6"/>
  <c r="E61" i="6"/>
  <c r="E16" i="6"/>
  <c r="E112" i="6"/>
  <c r="E135" i="6"/>
  <c r="E68" i="6"/>
  <c r="E69" i="6"/>
  <c r="E77" i="6"/>
  <c r="E52" i="6"/>
  <c r="E67" i="6"/>
  <c r="E51" i="6"/>
  <c r="E58" i="6"/>
  <c r="E12" i="6"/>
  <c r="E99" i="6"/>
  <c r="E138" i="6"/>
  <c r="E125" i="6"/>
  <c r="E41" i="6"/>
  <c r="E128" i="6"/>
  <c r="E129" i="6"/>
  <c r="E62" i="6"/>
  <c r="E7" i="6"/>
  <c r="E95" i="6"/>
  <c r="E86" i="6"/>
  <c r="E10" i="6"/>
  <c r="E147" i="6"/>
  <c r="E145" i="6"/>
  <c r="E49" i="6"/>
  <c r="E53" i="6"/>
  <c r="E151" i="6"/>
  <c r="E43" i="6"/>
  <c r="E87" i="6"/>
  <c r="E102" i="6"/>
  <c r="E126" i="6"/>
  <c r="E123" i="6"/>
  <c r="E111" i="6"/>
  <c r="E2" i="6"/>
  <c r="E46" i="6"/>
  <c r="E82" i="6"/>
  <c r="E80" i="6"/>
  <c r="E91" i="6"/>
  <c r="E24" i="6"/>
  <c r="E76" i="6"/>
  <c r="E15" i="6"/>
  <c r="E133" i="6"/>
  <c r="E79" i="6"/>
  <c r="E39" i="6"/>
  <c r="E34" i="6"/>
  <c r="E100" i="6"/>
  <c r="E25" i="6"/>
  <c r="E71" i="6"/>
  <c r="E28" i="6"/>
  <c r="E36" i="6"/>
  <c r="E64" i="6"/>
  <c r="E121" i="6"/>
  <c r="E110" i="6"/>
  <c r="E142" i="6"/>
  <c r="E60" i="6"/>
  <c r="E56" i="6"/>
  <c r="E115" i="6"/>
  <c r="E118" i="6"/>
  <c r="E3" i="6"/>
  <c r="E89" i="6"/>
  <c r="E40" i="6"/>
  <c r="E97" i="6"/>
  <c r="E122" i="6"/>
  <c r="E109" i="6"/>
  <c r="E27" i="6"/>
  <c r="E57" i="6"/>
  <c r="E29" i="6"/>
  <c r="E30" i="6"/>
  <c r="H20" i="4" l="1"/>
  <c r="L5" i="6"/>
  <c r="D96" i="6" s="1"/>
  <c r="I5" i="6"/>
  <c r="F3" i="4"/>
  <c r="E20" i="4" s="1"/>
  <c r="F4" i="4"/>
  <c r="E21" i="4" s="1"/>
  <c r="F5" i="4"/>
  <c r="E22" i="4" s="1"/>
  <c r="F6" i="4"/>
  <c r="E23" i="4" s="1"/>
  <c r="F7" i="4"/>
  <c r="E24" i="4" s="1"/>
  <c r="F8" i="4"/>
  <c r="E25" i="4" s="1"/>
  <c r="F9" i="4"/>
  <c r="E26" i="4" s="1"/>
  <c r="F10" i="4"/>
  <c r="E27" i="4" s="1"/>
  <c r="F11" i="4"/>
  <c r="E28" i="4" s="1"/>
  <c r="F12" i="4"/>
  <c r="E29" i="4" s="1"/>
  <c r="F13" i="4"/>
  <c r="E30" i="4" s="1"/>
  <c r="F14" i="4"/>
  <c r="E31" i="4" s="1"/>
  <c r="F15" i="4"/>
  <c r="E32" i="4" s="1"/>
  <c r="F16" i="4"/>
  <c r="E33" i="4" s="1"/>
  <c r="F2" i="4"/>
  <c r="E19" i="4" s="1"/>
  <c r="H19" i="4" l="1"/>
  <c r="D66" i="6"/>
  <c r="D79" i="6"/>
  <c r="D95" i="6"/>
  <c r="D65" i="6"/>
  <c r="D33" i="6"/>
  <c r="D49" i="6"/>
  <c r="D19" i="6"/>
  <c r="D43" i="6"/>
  <c r="D131" i="6"/>
  <c r="D107" i="6"/>
  <c r="D142" i="6"/>
  <c r="D32" i="6"/>
  <c r="D122" i="6"/>
  <c r="D82" i="6"/>
  <c r="D42" i="6"/>
  <c r="D98" i="6"/>
  <c r="D138" i="6"/>
  <c r="D15" i="6"/>
  <c r="D18" i="6"/>
  <c r="D106" i="6"/>
  <c r="D29" i="6"/>
  <c r="D81" i="6"/>
  <c r="D71" i="6"/>
  <c r="D134" i="6"/>
  <c r="D139" i="6"/>
  <c r="D20" i="6"/>
  <c r="D127" i="6"/>
  <c r="D62" i="6"/>
  <c r="D118" i="6"/>
  <c r="D23" i="6"/>
  <c r="D35" i="6"/>
  <c r="D25" i="6"/>
  <c r="D61" i="6"/>
  <c r="D109" i="6"/>
  <c r="D88" i="6"/>
  <c r="D128" i="6"/>
  <c r="D120" i="6"/>
  <c r="D114" i="6"/>
  <c r="D113" i="6"/>
  <c r="D121" i="6"/>
  <c r="D74" i="6"/>
  <c r="D129" i="6"/>
  <c r="D17" i="6"/>
  <c r="D37" i="6"/>
  <c r="D94" i="6"/>
  <c r="D146" i="6"/>
  <c r="D91" i="6"/>
  <c r="D117" i="6"/>
  <c r="D41" i="6"/>
  <c r="D93" i="6"/>
  <c r="D145" i="6"/>
  <c r="D144" i="6"/>
  <c r="D92" i="6"/>
  <c r="D76" i="6"/>
  <c r="D16" i="6"/>
  <c r="D28" i="6"/>
  <c r="D47" i="6"/>
  <c r="D51" i="6"/>
  <c r="D59" i="6"/>
  <c r="D87" i="6"/>
  <c r="D103" i="6"/>
  <c r="D111" i="6"/>
  <c r="D115" i="6"/>
  <c r="D143" i="6"/>
  <c r="D36" i="6"/>
  <c r="D40" i="6"/>
  <c r="D104" i="6"/>
  <c r="D44" i="6"/>
  <c r="D108" i="6"/>
  <c r="D124" i="6"/>
  <c r="D140" i="6"/>
  <c r="D48" i="6"/>
  <c r="D80" i="6"/>
  <c r="D112" i="6"/>
  <c r="D100" i="6"/>
  <c r="D116" i="6"/>
  <c r="D132" i="6"/>
  <c r="D148" i="6"/>
  <c r="D147" i="6"/>
  <c r="D119" i="6"/>
  <c r="D73" i="6"/>
  <c r="D50" i="6"/>
  <c r="D34" i="6"/>
  <c r="D135" i="6"/>
  <c r="D89" i="6"/>
  <c r="D83" i="6"/>
  <c r="D77" i="6"/>
  <c r="D97" i="6"/>
  <c r="D26" i="6"/>
  <c r="D150" i="6"/>
  <c r="D46" i="6"/>
  <c r="D55" i="6"/>
  <c r="D67" i="6"/>
  <c r="D30" i="6"/>
  <c r="D54" i="6"/>
  <c r="D130" i="6"/>
  <c r="D70" i="6"/>
  <c r="D86" i="6"/>
  <c r="D110" i="6"/>
  <c r="D14" i="6"/>
  <c r="D101" i="6"/>
  <c r="D99" i="6"/>
  <c r="D90" i="6"/>
  <c r="D31" i="6"/>
  <c r="D58" i="6"/>
  <c r="D53" i="6"/>
  <c r="D133" i="6"/>
  <c r="D57" i="6"/>
  <c r="D21" i="6"/>
  <c r="D151" i="6"/>
  <c r="D149" i="6"/>
  <c r="D85" i="6"/>
  <c r="D123" i="6"/>
  <c r="D60" i="6"/>
  <c r="D136" i="6"/>
  <c r="D56" i="6"/>
  <c r="D72" i="6"/>
  <c r="D45" i="6"/>
  <c r="D63" i="6"/>
  <c r="D38" i="6"/>
  <c r="D69" i="6"/>
  <c r="D27" i="6"/>
  <c r="D126" i="6"/>
  <c r="D22" i="6"/>
  <c r="D75" i="6"/>
  <c r="D125" i="6"/>
  <c r="D102" i="6"/>
  <c r="D105" i="6"/>
  <c r="D137" i="6"/>
  <c r="D24" i="6"/>
  <c r="D141" i="6"/>
  <c r="D78" i="6"/>
  <c r="D39" i="6"/>
  <c r="D84" i="6"/>
  <c r="D68" i="6"/>
  <c r="D64" i="6"/>
  <c r="D52" i="6"/>
  <c r="B52" i="5"/>
  <c r="B29" i="5"/>
  <c r="B124" i="5"/>
  <c r="B70" i="5"/>
  <c r="B49" i="5"/>
  <c r="B113" i="5"/>
  <c r="B134" i="5"/>
  <c r="B77" i="5"/>
  <c r="B3" i="5"/>
  <c r="B100" i="5"/>
  <c r="B135" i="5"/>
  <c r="B51" i="5"/>
  <c r="B7" i="5"/>
  <c r="B67" i="5"/>
  <c r="B111" i="5"/>
  <c r="B115" i="5"/>
  <c r="B148" i="5"/>
  <c r="B133" i="5"/>
  <c r="B82" i="5"/>
  <c r="B104" i="5"/>
  <c r="B57" i="5"/>
  <c r="B151" i="5"/>
  <c r="B15" i="5"/>
  <c r="B138" i="5"/>
  <c r="B6" i="5"/>
  <c r="B149" i="5"/>
  <c r="B42" i="5"/>
  <c r="B31" i="5"/>
  <c r="B146" i="5"/>
  <c r="B56" i="5"/>
  <c r="B128" i="5"/>
  <c r="B81" i="5"/>
  <c r="B112" i="5"/>
  <c r="B116" i="5"/>
  <c r="B47" i="5"/>
  <c r="B24" i="5"/>
  <c r="B110" i="5"/>
  <c r="B84" i="5"/>
  <c r="B79" i="5"/>
  <c r="B150" i="5"/>
  <c r="B9" i="5"/>
  <c r="B8" i="5"/>
  <c r="B44" i="5"/>
  <c r="B46" i="5"/>
  <c r="B123" i="5"/>
  <c r="B107" i="5"/>
  <c r="B41" i="5"/>
  <c r="B144" i="5"/>
  <c r="B96" i="5"/>
  <c r="B69" i="5"/>
  <c r="B139" i="5"/>
  <c r="B106" i="5"/>
  <c r="B37" i="5"/>
  <c r="B32" i="5"/>
  <c r="B132" i="5"/>
  <c r="B137" i="5"/>
  <c r="B12" i="5"/>
  <c r="B5" i="5"/>
  <c r="B93" i="5"/>
  <c r="B147" i="5"/>
  <c r="B119" i="5"/>
  <c r="B89" i="5"/>
  <c r="B85" i="5"/>
  <c r="B101" i="5"/>
  <c r="B99" i="5"/>
  <c r="B142" i="5"/>
  <c r="B72" i="5"/>
  <c r="B4" i="5"/>
  <c r="B26" i="5"/>
  <c r="B17" i="5"/>
  <c r="B140" i="5"/>
  <c r="Q12" i="6"/>
  <c r="B66" i="5"/>
  <c r="B63" i="5"/>
  <c r="B90" i="5"/>
  <c r="B40" i="5"/>
  <c r="B34" i="5"/>
  <c r="B50" i="5"/>
  <c r="B22" i="5"/>
  <c r="B11" i="5"/>
  <c r="B136" i="5"/>
  <c r="B130" i="5"/>
  <c r="B91" i="5"/>
  <c r="B102" i="5"/>
  <c r="B39" i="5"/>
  <c r="B114" i="5"/>
  <c r="B33" i="5"/>
  <c r="B105" i="5"/>
  <c r="B48" i="5"/>
  <c r="B10" i="5"/>
  <c r="M5" i="6"/>
  <c r="J5" i="6"/>
  <c r="I2" i="4"/>
  <c r="B20" i="5" l="1"/>
  <c r="B121" i="5"/>
  <c r="B64" i="5"/>
  <c r="B62" i="5"/>
  <c r="B127" i="5"/>
  <c r="B118" i="5"/>
  <c r="B54" i="5"/>
  <c r="B14" i="5"/>
  <c r="B28" i="5"/>
  <c r="B35" i="5"/>
  <c r="B2" i="5"/>
  <c r="B53" i="5"/>
  <c r="B68" i="5"/>
  <c r="B131" i="5"/>
  <c r="B23" i="5"/>
  <c r="B55" i="5"/>
  <c r="B122" i="5"/>
  <c r="B97" i="5"/>
  <c r="B129" i="5"/>
  <c r="B27" i="5"/>
  <c r="B16" i="5"/>
  <c r="B120" i="5"/>
  <c r="B58" i="5"/>
  <c r="B78" i="5"/>
  <c r="B109" i="5"/>
  <c r="B103" i="5"/>
  <c r="B71" i="5"/>
  <c r="B143" i="5"/>
  <c r="B80" i="5"/>
  <c r="B60" i="5"/>
  <c r="B74" i="5"/>
  <c r="B125" i="5"/>
  <c r="B83" i="5"/>
  <c r="B126" i="5"/>
  <c r="B145" i="5"/>
  <c r="B141" i="5"/>
  <c r="B18" i="5"/>
  <c r="B36" i="5"/>
  <c r="B86" i="5"/>
  <c r="B61" i="5"/>
  <c r="B73" i="5"/>
  <c r="B87" i="5"/>
  <c r="B43" i="5"/>
  <c r="B21" i="5"/>
  <c r="B1" i="5"/>
  <c r="B98" i="5"/>
  <c r="B95" i="5"/>
  <c r="B13" i="5"/>
  <c r="B59" i="5"/>
  <c r="B65" i="5"/>
  <c r="B76" i="5"/>
  <c r="B94" i="5"/>
  <c r="B45" i="5"/>
  <c r="B75" i="5"/>
  <c r="B117" i="5"/>
  <c r="B30" i="5"/>
  <c r="B88" i="5"/>
  <c r="B25" i="5"/>
  <c r="B38" i="5"/>
  <c r="B92" i="5"/>
  <c r="B19" i="5"/>
  <c r="B108" i="5"/>
</calcChain>
</file>

<file path=xl/sharedStrings.xml><?xml version="1.0" encoding="utf-8"?>
<sst xmlns="http://schemas.openxmlformats.org/spreadsheetml/2006/main" count="2690" uniqueCount="985">
  <si>
    <t>egg vermicelli</t>
  </si>
  <si>
    <t>olive oil</t>
  </si>
  <si>
    <t>onion</t>
  </si>
  <si>
    <t>water</t>
  </si>
  <si>
    <t>garlic</t>
  </si>
  <si>
    <t>baking powder</t>
  </si>
  <si>
    <t>lemon juice</t>
  </si>
  <si>
    <t>brown sugar</t>
  </si>
  <si>
    <t>carrots</t>
  </si>
  <si>
    <t>black pepper</t>
  </si>
  <si>
    <t>vegetable oil</t>
  </si>
  <si>
    <t>ground cinnamon</t>
  </si>
  <si>
    <t>cream cheese</t>
  </si>
  <si>
    <t>tomatoes</t>
  </si>
  <si>
    <t>bell pepper</t>
  </si>
  <si>
    <t>red onion</t>
  </si>
  <si>
    <t>garlic powder</t>
  </si>
  <si>
    <t>sour cream</t>
  </si>
  <si>
    <t>oregano</t>
  </si>
  <si>
    <t>red bell peppers</t>
  </si>
  <si>
    <t>celery</t>
  </si>
  <si>
    <t>powdered sugar</t>
  </si>
  <si>
    <t>cornstarch</t>
  </si>
  <si>
    <t>shallot</t>
  </si>
  <si>
    <t>soy sauce</t>
  </si>
  <si>
    <t>ground cumin</t>
  </si>
  <si>
    <t>canned tomatoes</t>
  </si>
  <si>
    <t>pecan</t>
  </si>
  <si>
    <t>chicken broth</t>
  </si>
  <si>
    <t>maple syrup</t>
  </si>
  <si>
    <t>mayonnaise</t>
  </si>
  <si>
    <t>chili powder</t>
  </si>
  <si>
    <t>avocado</t>
  </si>
  <si>
    <t>extra virgin olive oil</t>
  </si>
  <si>
    <t>egg yolk</t>
  </si>
  <si>
    <t>cilantro</t>
  </si>
  <si>
    <t>egg whites</t>
  </si>
  <si>
    <t>red pepper flakes</t>
  </si>
  <si>
    <t>paprika</t>
  </si>
  <si>
    <t>walnuts</t>
  </si>
  <si>
    <t>banana</t>
  </si>
  <si>
    <t>yellow onion</t>
  </si>
  <si>
    <t>bacon</t>
  </si>
  <si>
    <t>orange juice</t>
  </si>
  <si>
    <t>buttermilk</t>
  </si>
  <si>
    <t>strawberries</t>
  </si>
  <si>
    <t>green bell pepper</t>
  </si>
  <si>
    <t>almonds</t>
  </si>
  <si>
    <t>ground ginger</t>
  </si>
  <si>
    <t>ginger</t>
  </si>
  <si>
    <t>balsamic vinegar</t>
  </si>
  <si>
    <t>shredded cheddar cheese</t>
  </si>
  <si>
    <t>coconut oil</t>
  </si>
  <si>
    <t>apple</t>
  </si>
  <si>
    <t>sesame oil</t>
  </si>
  <si>
    <t>peppers</t>
  </si>
  <si>
    <t>ground nutmeg</t>
  </si>
  <si>
    <t>red wine vinegar</t>
  </si>
  <si>
    <t>cucumber</t>
  </si>
  <si>
    <t>lemon</t>
  </si>
  <si>
    <t>fresh basil</t>
  </si>
  <si>
    <t>blueberries</t>
  </si>
  <si>
    <t>mushroom</t>
  </si>
  <si>
    <t>sweet potato</t>
  </si>
  <si>
    <t>cherry tomatoes</t>
  </si>
  <si>
    <t>chicken breasts</t>
  </si>
  <si>
    <t>dried thyme</t>
  </si>
  <si>
    <t>jalapeno</t>
  </si>
  <si>
    <t>ground beef</t>
  </si>
  <si>
    <t>orange zest</t>
  </si>
  <si>
    <t>cocoa powder</t>
  </si>
  <si>
    <t>sesame seeds</t>
  </si>
  <si>
    <t>low sodium chicken broth</t>
  </si>
  <si>
    <t>spinach</t>
  </si>
  <si>
    <t>ketchup</t>
  </si>
  <si>
    <t>bread</t>
  </si>
  <si>
    <t>bay leaves</t>
  </si>
  <si>
    <t>salsa</t>
  </si>
  <si>
    <t>raisins</t>
  </si>
  <si>
    <t>peanut butter</t>
  </si>
  <si>
    <t>fresh rosemary</t>
  </si>
  <si>
    <t>goat cheese</t>
  </si>
  <si>
    <t>almond milk</t>
  </si>
  <si>
    <t>almond extract</t>
  </si>
  <si>
    <t>peas</t>
  </si>
  <si>
    <t>cider vinegar</t>
  </si>
  <si>
    <t>canned black beans</t>
  </si>
  <si>
    <t>chive &amp; onion cream cheese spread</t>
  </si>
  <si>
    <t>hot sauce</t>
  </si>
  <si>
    <t>broccoli</t>
  </si>
  <si>
    <t>low sodium soy sauce</t>
  </si>
  <si>
    <t>rice vinegar</t>
  </si>
  <si>
    <t>whole chicken</t>
  </si>
  <si>
    <t>dried basil</t>
  </si>
  <si>
    <t>peach</t>
  </si>
  <si>
    <t>lime</t>
  </si>
  <si>
    <t>dark brown sugar</t>
  </si>
  <si>
    <t>sharp cheddar cheese</t>
  </si>
  <si>
    <t>coconut</t>
  </si>
  <si>
    <t>light corn syrup</t>
  </si>
  <si>
    <t>cream</t>
  </si>
  <si>
    <t>kale</t>
  </si>
  <si>
    <t>smoked paprika</t>
  </si>
  <si>
    <t>whipped topping</t>
  </si>
  <si>
    <t>dried cranberries</t>
  </si>
  <si>
    <t>creamy peanut butter</t>
  </si>
  <si>
    <t>flour tortillas</t>
  </si>
  <si>
    <t>pine nuts</t>
  </si>
  <si>
    <t>cauliflower</t>
  </si>
  <si>
    <t>mango</t>
  </si>
  <si>
    <t>fresh chives</t>
  </si>
  <si>
    <t>orange</t>
  </si>
  <si>
    <t>shortening</t>
  </si>
  <si>
    <t>sweet onion</t>
  </si>
  <si>
    <t>molasses</t>
  </si>
  <si>
    <t>butternut squash</t>
  </si>
  <si>
    <t>broccoli florets</t>
  </si>
  <si>
    <t>whole wheat flour</t>
  </si>
  <si>
    <t>marshmallows</t>
  </si>
  <si>
    <t>tomato paste</t>
  </si>
  <si>
    <t>white wine</t>
  </si>
  <si>
    <t>pineapple</t>
  </si>
  <si>
    <t>plum tomatoes</t>
  </si>
  <si>
    <t>cranberries</t>
  </si>
  <si>
    <t>greek yogurt</t>
  </si>
  <si>
    <t>white onion</t>
  </si>
  <si>
    <t>fresh mint</t>
  </si>
  <si>
    <t>green beans</t>
  </si>
  <si>
    <t>semi sweet chocolate chips</t>
  </si>
  <si>
    <t>eggplant</t>
  </si>
  <si>
    <t>sweetened condensed milk</t>
  </si>
  <si>
    <t>rosemary</t>
  </si>
  <si>
    <t>mustard</t>
  </si>
  <si>
    <t>cooked bacon</t>
  </si>
  <si>
    <t>lime zest</t>
  </si>
  <si>
    <t>cabbage</t>
  </si>
  <si>
    <t>pumpkin puree</t>
  </si>
  <si>
    <t>green onions</t>
  </si>
  <si>
    <t>grape tomatoes</t>
  </si>
  <si>
    <t>olives</t>
  </si>
  <si>
    <t>cheese</t>
  </si>
  <si>
    <t>yellow bell pepper</t>
  </si>
  <si>
    <t>monterey jack cheese</t>
  </si>
  <si>
    <t>coconut milk</t>
  </si>
  <si>
    <t>swiss cheese</t>
  </si>
  <si>
    <t>cinnamon stick</t>
  </si>
  <si>
    <t>lettuce</t>
  </si>
  <si>
    <t>russet potatoes</t>
  </si>
  <si>
    <t>corn tortillas</t>
  </si>
  <si>
    <t>fish sauce</t>
  </si>
  <si>
    <t>red potatoes</t>
  </si>
  <si>
    <t>lean ground beef</t>
  </si>
  <si>
    <t>rice</t>
  </si>
  <si>
    <t>almond flour</t>
  </si>
  <si>
    <t>ground allspice</t>
  </si>
  <si>
    <t>pasta</t>
  </si>
  <si>
    <t>beef broth</t>
  </si>
  <si>
    <t>cherry</t>
  </si>
  <si>
    <t>quinoa</t>
  </si>
  <si>
    <t>evaporated milk</t>
  </si>
  <si>
    <t>bittersweet chocolate</t>
  </si>
  <si>
    <t>kalamata olives</t>
  </si>
  <si>
    <t>lemon peel</t>
  </si>
  <si>
    <t>whipped cream</t>
  </si>
  <si>
    <t>half n half</t>
  </si>
  <si>
    <t>radishes</t>
  </si>
  <si>
    <t>tomato sauce</t>
  </si>
  <si>
    <t>plain greek yogurt</t>
  </si>
  <si>
    <t>dates</t>
  </si>
  <si>
    <t>vanilla bean</t>
  </si>
  <si>
    <t>fresh thyme leaves</t>
  </si>
  <si>
    <t>cumin seeds</t>
  </si>
  <si>
    <t>granny smith apples</t>
  </si>
  <si>
    <t>coconut flour</t>
  </si>
  <si>
    <t>cornmeal</t>
  </si>
  <si>
    <t>graham cracker crumbs</t>
  </si>
  <si>
    <t>oats</t>
  </si>
  <si>
    <t>low fat milk</t>
  </si>
  <si>
    <t>gelatin</t>
  </si>
  <si>
    <t>romaine lettuce</t>
  </si>
  <si>
    <t>yukon gold potato</t>
  </si>
  <si>
    <t>slivered almonds</t>
  </si>
  <si>
    <t>pumpkin pie spice</t>
  </si>
  <si>
    <t>roasted red peppers</t>
  </si>
  <si>
    <t>seasoned salt</t>
  </si>
  <si>
    <t>arugula</t>
  </si>
  <si>
    <t>roma tomatoes</t>
  </si>
  <si>
    <t>lime wedges</t>
  </si>
  <si>
    <t>black olives</t>
  </si>
  <si>
    <t>blue cheese</t>
  </si>
  <si>
    <t>chicken stock</t>
  </si>
  <si>
    <t>chocolate</t>
  </si>
  <si>
    <t>unbleached flour</t>
  </si>
  <si>
    <t>plain yogurt</t>
  </si>
  <si>
    <t>turkey</t>
  </si>
  <si>
    <t>pistachios</t>
  </si>
  <si>
    <t>margarine</t>
  </si>
  <si>
    <t>dark chocolate</t>
  </si>
  <si>
    <t>pineapple juice</t>
  </si>
  <si>
    <t>frozen corn</t>
  </si>
  <si>
    <t>golden raisins</t>
  </si>
  <si>
    <t>corn kernels</t>
  </si>
  <si>
    <t>skinless boneless chicken thighs</t>
  </si>
  <si>
    <t>white pepper</t>
  </si>
  <si>
    <t>ham</t>
  </si>
  <si>
    <t>white chocolate chips</t>
  </si>
  <si>
    <t>fennel seeds</t>
  </si>
  <si>
    <t>hazelnuts</t>
  </si>
  <si>
    <t>red wine</t>
  </si>
  <si>
    <t>beets</t>
  </si>
  <si>
    <t>ground pork</t>
  </si>
  <si>
    <t>chia seeds</t>
  </si>
  <si>
    <t>dill</t>
  </si>
  <si>
    <t>pie crust</t>
  </si>
  <si>
    <t>poppy seeds</t>
  </si>
  <si>
    <t>peanuts</t>
  </si>
  <si>
    <t>peanut oil</t>
  </si>
  <si>
    <t>bread flour</t>
  </si>
  <si>
    <t>apple juice</t>
  </si>
  <si>
    <t>tortilla chips</t>
  </si>
  <si>
    <t>apple cider</t>
  </si>
  <si>
    <t>graham crackers</t>
  </si>
  <si>
    <t>beer</t>
  </si>
  <si>
    <t>dark chocolate chips</t>
  </si>
  <si>
    <t>quick cooking oats</t>
  </si>
  <si>
    <t>baguette</t>
  </si>
  <si>
    <t>lime juice</t>
  </si>
  <si>
    <t>lemon wedges</t>
  </si>
  <si>
    <t>dry mustard</t>
  </si>
  <si>
    <t>spaghetti</t>
  </si>
  <si>
    <t>unsweetened applesauce</t>
  </si>
  <si>
    <t>shredded chicken</t>
  </si>
  <si>
    <t>english cucumber</t>
  </si>
  <si>
    <t>yogurt</t>
  </si>
  <si>
    <t>sherry vinegar</t>
  </si>
  <si>
    <t>brown rice</t>
  </si>
  <si>
    <t>pork tenderloin</t>
  </si>
  <si>
    <t>hamburger buns</t>
  </si>
  <si>
    <t>parsnip</t>
  </si>
  <si>
    <t>black beans</t>
  </si>
  <si>
    <t>tequila</t>
  </si>
  <si>
    <t>unsweetened shredded coconut</t>
  </si>
  <si>
    <t>corn</t>
  </si>
  <si>
    <t>coffee</t>
  </si>
  <si>
    <t>whole coriander seeds</t>
  </si>
  <si>
    <t>leeks</t>
  </si>
  <si>
    <t>tofu</t>
  </si>
  <si>
    <t>low fat sour cream</t>
  </si>
  <si>
    <t>dry red wine</t>
  </si>
  <si>
    <t>chickpea</t>
  </si>
  <si>
    <t>pork chops</t>
  </si>
  <si>
    <t>sausage</t>
  </si>
  <si>
    <t>beef stock</t>
  </si>
  <si>
    <t>brandy</t>
  </si>
  <si>
    <t>cremini mushrooms</t>
  </si>
  <si>
    <t>red cabbage</t>
  </si>
  <si>
    <t>lettuce leaves</t>
  </si>
  <si>
    <t>tart apple</t>
  </si>
  <si>
    <t>peppercorns</t>
  </si>
  <si>
    <t>berries</t>
  </si>
  <si>
    <t>wine</t>
  </si>
  <si>
    <t>provolone cheese</t>
  </si>
  <si>
    <t>frozen spinach</t>
  </si>
  <si>
    <t>thick-cut bacon</t>
  </si>
  <si>
    <t>canned diced tomatoes</t>
  </si>
  <si>
    <t>peppermint extract</t>
  </si>
  <si>
    <t>oyster sauce</t>
  </si>
  <si>
    <t>maraschino cherries</t>
  </si>
  <si>
    <t>pepperoni</t>
  </si>
  <si>
    <t>french bread</t>
  </si>
  <si>
    <t>flank steak</t>
  </si>
  <si>
    <t>canned kidney beans</t>
  </si>
  <si>
    <t>pesto</t>
  </si>
  <si>
    <t>grapeseed oil</t>
  </si>
  <si>
    <t>anchovies</t>
  </si>
  <si>
    <t>cajun seasoning</t>
  </si>
  <si>
    <t>italian sausages</t>
  </si>
  <si>
    <t>rhubarb</t>
  </si>
  <si>
    <t>cooked ham</t>
  </si>
  <si>
    <t>caramels</t>
  </si>
  <si>
    <t>baby spinach leaves</t>
  </si>
  <si>
    <t>stevia</t>
  </si>
  <si>
    <t>white chocolate</t>
  </si>
  <si>
    <t>seasoning</t>
  </si>
  <si>
    <t>apricots</t>
  </si>
  <si>
    <t>arborio rice</t>
  </si>
  <si>
    <t>roasted peanuts</t>
  </si>
  <si>
    <t>baby carrots</t>
  </si>
  <si>
    <t>shredded cheese</t>
  </si>
  <si>
    <t>oreo cookies</t>
  </si>
  <si>
    <t>cooked quinoa</t>
  </si>
  <si>
    <t>beef</t>
  </si>
  <si>
    <t>pineapple chunks</t>
  </si>
  <si>
    <t>red food coloring</t>
  </si>
  <si>
    <t>dry bread crumbs</t>
  </si>
  <si>
    <t>mustard seeds</t>
  </si>
  <si>
    <t>deli ham</t>
  </si>
  <si>
    <t>prosciutto</t>
  </si>
  <si>
    <t>sweet paprika</t>
  </si>
  <si>
    <t>chicken thighs</t>
  </si>
  <si>
    <t>pork loin chops</t>
  </si>
  <si>
    <t>cooked brown rice</t>
  </si>
  <si>
    <t>potatoes</t>
  </si>
  <si>
    <t>elbow macaroni</t>
  </si>
  <si>
    <t>red grapes</t>
  </si>
  <si>
    <t>cheddar</t>
  </si>
  <si>
    <t>cottage cheese</t>
  </si>
  <si>
    <t>pumpkin</t>
  </si>
  <si>
    <t>asparagus spears</t>
  </si>
  <si>
    <t>dried cherries</t>
  </si>
  <si>
    <t>tortilla</t>
  </si>
  <si>
    <t>chicken wings</t>
  </si>
  <si>
    <t>watercress</t>
  </si>
  <si>
    <t>fresh corn kernels</t>
  </si>
  <si>
    <t>light coconut milk</t>
  </si>
  <si>
    <t>napa cabbage</t>
  </si>
  <si>
    <t>bourbon</t>
  </si>
  <si>
    <t>sunflower seeds</t>
  </si>
  <si>
    <t>linguine</t>
  </si>
  <si>
    <t>medjool dates</t>
  </si>
  <si>
    <t>sweetened shredded coconut</t>
  </si>
  <si>
    <t>lean ground turkey</t>
  </si>
  <si>
    <t>sage</t>
  </si>
  <si>
    <t>cranberry juice</t>
  </si>
  <si>
    <t>cauliflower florets</t>
  </si>
  <si>
    <t>instant yeast</t>
  </si>
  <si>
    <t>avocado oil</t>
  </si>
  <si>
    <t>instant chocolate pudding mix</t>
  </si>
  <si>
    <t>ice cream</t>
  </si>
  <si>
    <t>orange marmalade</t>
  </si>
  <si>
    <t>fontina cheese</t>
  </si>
  <si>
    <t>shredded mexican cheese blend</t>
  </si>
  <si>
    <t>ground chicken</t>
  </si>
  <si>
    <t>turbinado sugar</t>
  </si>
  <si>
    <t>hard cooked eggs</t>
  </si>
  <si>
    <t>steaks</t>
  </si>
  <si>
    <t>tapioca flour</t>
  </si>
  <si>
    <t>nutritional yeast</t>
  </si>
  <si>
    <t>pumpkin seeds</t>
  </si>
  <si>
    <t>fat-free less-sodium chicken broth</t>
  </si>
  <si>
    <t>greens</t>
  </si>
  <si>
    <t>smoked salmon</t>
  </si>
  <si>
    <t>couscous</t>
  </si>
  <si>
    <t>edamame</t>
  </si>
  <si>
    <t>light soy sauce</t>
  </si>
  <si>
    <t>extra firm tofu</t>
  </si>
  <si>
    <t>tomato puree</t>
  </si>
  <si>
    <t>sourdough bread</t>
  </si>
  <si>
    <t>herbs</t>
  </si>
  <si>
    <t>navel oranges</t>
  </si>
  <si>
    <t>pasta sauce</t>
  </si>
  <si>
    <t>rice flour</t>
  </si>
  <si>
    <t>canned pinto beans</t>
  </si>
  <si>
    <t>raspberry jam</t>
  </si>
  <si>
    <t>refried beans</t>
  </si>
  <si>
    <t>dried onion</t>
  </si>
  <si>
    <t>basmati rice</t>
  </si>
  <si>
    <t>root vegetables</t>
  </si>
  <si>
    <t>low fat buttermilk</t>
  </si>
  <si>
    <t>light mayonnaise</t>
  </si>
  <si>
    <t>raw cashews</t>
  </si>
  <si>
    <t>whole kernel corn</t>
  </si>
  <si>
    <t>poultry seasoning</t>
  </si>
  <si>
    <t>dutch process cocoa powder</t>
  </si>
  <si>
    <t>beef chuck roast</t>
  </si>
  <si>
    <t>macadamia nuts</t>
  </si>
  <si>
    <t>pork</t>
  </si>
  <si>
    <t>Pork &amp; Beans</t>
  </si>
  <si>
    <t>fish</t>
  </si>
  <si>
    <t>orange bell pepper</t>
  </si>
  <si>
    <t>okra</t>
  </si>
  <si>
    <t>enchilada sauce</t>
  </si>
  <si>
    <t>diced ham</t>
  </si>
  <si>
    <t>rice noodles</t>
  </si>
  <si>
    <t>chocolate syrup</t>
  </si>
  <si>
    <t>shredded mozzarella</t>
  </si>
  <si>
    <t>cardamom</t>
  </si>
  <si>
    <t>tarragon</t>
  </si>
  <si>
    <t>pepper jack cheese</t>
  </si>
  <si>
    <t>pimientos</t>
  </si>
  <si>
    <t>poblano peppers</t>
  </si>
  <si>
    <t>dry roasted peanuts</t>
  </si>
  <si>
    <t>sage leaves</t>
  </si>
  <si>
    <t>sunflower oil</t>
  </si>
  <si>
    <t>turkey breast</t>
  </si>
  <si>
    <t>white balsamic vinegar</t>
  </si>
  <si>
    <t>grapefruit</t>
  </si>
  <si>
    <t>sea scallops</t>
  </si>
  <si>
    <t>cooked chicken breast</t>
  </si>
  <si>
    <t>orange juice concentrate</t>
  </si>
  <si>
    <t>capers</t>
  </si>
  <si>
    <t>lemon extract</t>
  </si>
  <si>
    <t>rice wine</t>
  </si>
  <si>
    <t>dill pickles</t>
  </si>
  <si>
    <t>plum</t>
  </si>
  <si>
    <t>salad dressing</t>
  </si>
  <si>
    <t>potato starch</t>
  </si>
  <si>
    <t>egg substitute</t>
  </si>
  <si>
    <t>fennel</t>
  </si>
  <si>
    <t>nonfat milk</t>
  </si>
  <si>
    <t>dark sesame oil</t>
  </si>
  <si>
    <t>coconut cream</t>
  </si>
  <si>
    <t>lasagna noodles</t>
  </si>
  <si>
    <t>seasoned bread crumbs</t>
  </si>
  <si>
    <t>wheat germ</t>
  </si>
  <si>
    <t>pomegranate juice</t>
  </si>
  <si>
    <t>pimento stuffed olives</t>
  </si>
  <si>
    <t>raw shrimp</t>
  </si>
  <si>
    <t>blanched almonds</t>
  </si>
  <si>
    <t>pizza crust</t>
  </si>
  <si>
    <t>canned garbanzo beans</t>
  </si>
  <si>
    <t>artichokes</t>
  </si>
  <si>
    <t>asiago cheese</t>
  </si>
  <si>
    <t>fettuccine</t>
  </si>
  <si>
    <t>mat beans</t>
  </si>
  <si>
    <t>chili paste</t>
  </si>
  <si>
    <t>whiskey</t>
  </si>
  <si>
    <t>candy canes</t>
  </si>
  <si>
    <t>nutella</t>
  </si>
  <si>
    <t>onion soup mix</t>
  </si>
  <si>
    <t>cantaloupe</t>
  </si>
  <si>
    <t>onion powder</t>
  </si>
  <si>
    <t>pita</t>
  </si>
  <si>
    <t>fresh herbs</t>
  </si>
  <si>
    <t>dairy free milk</t>
  </si>
  <si>
    <t>vanilla yogurt</t>
  </si>
  <si>
    <t>biscuits</t>
  </si>
  <si>
    <t>english muffin</t>
  </si>
  <si>
    <t>cereal</t>
  </si>
  <si>
    <t>cookies</t>
  </si>
  <si>
    <t>red velvet cookie</t>
  </si>
  <si>
    <t>salami</t>
  </si>
  <si>
    <t>spicy brown mustard</t>
  </si>
  <si>
    <t>canned tuna</t>
  </si>
  <si>
    <t>ground flaxseed</t>
  </si>
  <si>
    <t>old bay seasoning</t>
  </si>
  <si>
    <t>sherry</t>
  </si>
  <si>
    <t>tea bags</t>
  </si>
  <si>
    <t>taco seasoning mix</t>
  </si>
  <si>
    <t>double cream</t>
  </si>
  <si>
    <t>butterscotch chips</t>
  </si>
  <si>
    <t>crisp rice cereal</t>
  </si>
  <si>
    <t>plain nonfat yogurt</t>
  </si>
  <si>
    <t>acorn squash</t>
  </si>
  <si>
    <t>pancetta</t>
  </si>
  <si>
    <t>tilapia fillets</t>
  </si>
  <si>
    <t>ground lamb</t>
  </si>
  <si>
    <t>whole cranberry sauce</t>
  </si>
  <si>
    <t>toffee bits</t>
  </si>
  <si>
    <t>polenta</t>
  </si>
  <si>
    <t>italian bread</t>
  </si>
  <si>
    <t>fresh corn</t>
  </si>
  <si>
    <t>green food coloring</t>
  </si>
  <si>
    <t>coconut extract</t>
  </si>
  <si>
    <t>canned white beans</t>
  </si>
  <si>
    <t>vanilla wafers</t>
  </si>
  <si>
    <t>clams</t>
  </si>
  <si>
    <t>sausage links</t>
  </si>
  <si>
    <t>pearl onions</t>
  </si>
  <si>
    <t>clam juice</t>
  </si>
  <si>
    <t>mussels</t>
  </si>
  <si>
    <t>slaw dressing</t>
  </si>
  <si>
    <t>croutons</t>
  </si>
  <si>
    <t>granulated garlic</t>
  </si>
  <si>
    <t>currants</t>
  </si>
  <si>
    <t>processed american cheese</t>
  </si>
  <si>
    <t>silken tofu</t>
  </si>
  <si>
    <t>chicken bouillon granules</t>
  </si>
  <si>
    <t>water-packed tuna</t>
  </si>
  <si>
    <t>popcorn</t>
  </si>
  <si>
    <t>rum extract</t>
  </si>
  <si>
    <t>bok choy</t>
  </si>
  <si>
    <t>rye bread</t>
  </si>
  <si>
    <t>hash brown potatoes</t>
  </si>
  <si>
    <t>baby bok choy</t>
  </si>
  <si>
    <t>cotija cheese</t>
  </si>
  <si>
    <t>italian cheese blend</t>
  </si>
  <si>
    <t>chocolate milk</t>
  </si>
  <si>
    <t>peppermint baking chips</t>
  </si>
  <si>
    <t>dried dill</t>
  </si>
  <si>
    <t>lamb</t>
  </si>
  <si>
    <t>deli turkey</t>
  </si>
  <si>
    <t>chicken sausage</t>
  </si>
  <si>
    <t>steel cut oats</t>
  </si>
  <si>
    <t>baby corn</t>
  </si>
  <si>
    <t>thai red curry paste</t>
  </si>
  <si>
    <t>whole-grain mustard</t>
  </si>
  <si>
    <t>beef brisket</t>
  </si>
  <si>
    <t>salsa verde</t>
  </si>
  <si>
    <t>stock</t>
  </si>
  <si>
    <t>roast beef</t>
  </si>
  <si>
    <t>sirloin steak</t>
  </si>
  <si>
    <t>ritz crackers</t>
  </si>
  <si>
    <t>chicken drumsticks</t>
  </si>
  <si>
    <t>oil packed sun dried tomatoes</t>
  </si>
  <si>
    <t>soy milk</t>
  </si>
  <si>
    <t>hot dog</t>
  </si>
  <si>
    <t>light cream cheese</t>
  </si>
  <si>
    <t>clove</t>
  </si>
  <si>
    <t>marjoram</t>
  </si>
  <si>
    <t>dried porcini mushrooms</t>
  </si>
  <si>
    <t>balsamic glaze</t>
  </si>
  <si>
    <t>liquid stevia</t>
  </si>
  <si>
    <t>green grapes</t>
  </si>
  <si>
    <t>kiwis</t>
  </si>
  <si>
    <t>orzo</t>
  </si>
  <si>
    <t>tuna</t>
  </si>
  <si>
    <t>nectarine</t>
  </si>
  <si>
    <t>chocolate chip cookies</t>
  </si>
  <si>
    <t>black sesame seeds</t>
  </si>
  <si>
    <t>red apples</t>
  </si>
  <si>
    <t>cardamom pods</t>
  </si>
  <si>
    <t>orange liqueur</t>
  </si>
  <si>
    <t>tahini</t>
  </si>
  <si>
    <t>creole seasoning</t>
  </si>
  <si>
    <t>strawberry jam</t>
  </si>
  <si>
    <t>honey mustard</t>
  </si>
  <si>
    <t>fried onions</t>
  </si>
  <si>
    <t>gouda cheese</t>
  </si>
  <si>
    <t>halibut fillet</t>
  </si>
  <si>
    <t>collard greens</t>
  </si>
  <si>
    <t>coconut butter</t>
  </si>
  <si>
    <t>seasoned rice vinegar</t>
  </si>
  <si>
    <t>rice krispies cereal</t>
  </si>
  <si>
    <t>cannellini beans</t>
  </si>
  <si>
    <t>garlic salt</t>
  </si>
  <si>
    <t>chicken tenders</t>
  </si>
  <si>
    <t>cheese tortellini</t>
  </si>
  <si>
    <t>whole wheat tortillas</t>
  </si>
  <si>
    <t>blood orange</t>
  </si>
  <si>
    <t>cinnamon sugar</t>
  </si>
  <si>
    <t>light olive oil</t>
  </si>
  <si>
    <t>summer squash</t>
  </si>
  <si>
    <t>wine vinegar</t>
  </si>
  <si>
    <t>jasmine rice</t>
  </si>
  <si>
    <t>angel hair pasta</t>
  </si>
  <si>
    <t>farro</t>
  </si>
  <si>
    <t>swiss chard</t>
  </si>
  <si>
    <t>potato chips</t>
  </si>
  <si>
    <t>rotini pasta</t>
  </si>
  <si>
    <t>hemp seeds</t>
  </si>
  <si>
    <t>granola</t>
  </si>
  <si>
    <t>chicken legs</t>
  </si>
  <si>
    <t>eggnog</t>
  </si>
  <si>
    <t>thai chiles</t>
  </si>
  <si>
    <t>water chestnuts</t>
  </si>
  <si>
    <t>5 spice powder</t>
  </si>
  <si>
    <t>meat</t>
  </si>
  <si>
    <t>pork shoulder</t>
  </si>
  <si>
    <t>seeds</t>
  </si>
  <si>
    <t>corned beef</t>
  </si>
  <si>
    <t>pico de gallo</t>
  </si>
  <si>
    <t>andouille sausage</t>
  </si>
  <si>
    <t>meatballs</t>
  </si>
  <si>
    <t>tomatillos</t>
  </si>
  <si>
    <t>cooked pasta</t>
  </si>
  <si>
    <t>flax seeds</t>
  </si>
  <si>
    <t>lemon curd</t>
  </si>
  <si>
    <t>pickles</t>
  </si>
  <si>
    <t>lemon pepper</t>
  </si>
  <si>
    <t>canned mushrooms</t>
  </si>
  <si>
    <t>skim vanilla greek yogurt</t>
  </si>
  <si>
    <t>sukrin sweetener</t>
  </si>
  <si>
    <t>ramen noodles</t>
  </si>
  <si>
    <t>smoked sausage</t>
  </si>
  <si>
    <t>pecan pieces</t>
  </si>
  <si>
    <t>peanut butter cups</t>
  </si>
  <si>
    <t>chocolate ice cream</t>
  </si>
  <si>
    <t>port</t>
  </si>
  <si>
    <t>squash</t>
  </si>
  <si>
    <t>coconut water</t>
  </si>
  <si>
    <t>penne</t>
  </si>
  <si>
    <t>red delicious apples</t>
  </si>
  <si>
    <t>pork butt</t>
  </si>
  <si>
    <t>non-fat greek yogurt</t>
  </si>
  <si>
    <t>pear liqueur</t>
  </si>
  <si>
    <t>sparkling wine</t>
  </si>
  <si>
    <t>chestnuts</t>
  </si>
  <si>
    <t>oysters</t>
  </si>
  <si>
    <t>pastry flour</t>
  </si>
  <si>
    <t>canned red kidney beans</t>
  </si>
  <si>
    <t>miso</t>
  </si>
  <si>
    <t>pinto beans</t>
  </si>
  <si>
    <t>cod</t>
  </si>
  <si>
    <t>brie</t>
  </si>
  <si>
    <t>bulgur</t>
  </si>
  <si>
    <t>corn oil</t>
  </si>
  <si>
    <t>vanilla extract</t>
  </si>
  <si>
    <t>espresso</t>
  </si>
  <si>
    <t>shiitake mushroom caps</t>
  </si>
  <si>
    <t>chicken pieces</t>
  </si>
  <si>
    <t>fresh figs</t>
  </si>
  <si>
    <t>irish cream</t>
  </si>
  <si>
    <t>parsley flakes</t>
  </si>
  <si>
    <t>cream cheese block</t>
  </si>
  <si>
    <t>radicchio</t>
  </si>
  <si>
    <t>crabmeat</t>
  </si>
  <si>
    <t>chili peppers</t>
  </si>
  <si>
    <t>tomato juice</t>
  </si>
  <si>
    <t>kaffir lime leaves</t>
  </si>
  <si>
    <t>gorgonzola</t>
  </si>
  <si>
    <t>top round steak</t>
  </si>
  <si>
    <t>beef tenderloin</t>
  </si>
  <si>
    <t>seasoning blend</t>
  </si>
  <si>
    <t>crystallized ginger</t>
  </si>
  <si>
    <t>grain blend</t>
  </si>
  <si>
    <t>fudge topping</t>
  </si>
  <si>
    <t>palm sugar</t>
  </si>
  <si>
    <t>papaya</t>
  </si>
  <si>
    <t>candy melts</t>
  </si>
  <si>
    <t>mandarin oranges</t>
  </si>
  <si>
    <t>angostura bitters</t>
  </si>
  <si>
    <t>fresh fruit</t>
  </si>
  <si>
    <t>hummus</t>
  </si>
  <si>
    <t>ancho chiles</t>
  </si>
  <si>
    <t>corn flour</t>
  </si>
  <si>
    <t>peanut butter chips</t>
  </si>
  <si>
    <t>food dye</t>
  </si>
  <si>
    <t>truffle oil</t>
  </si>
  <si>
    <t>lemongrass</t>
  </si>
  <si>
    <t>saltine crackers</t>
  </si>
  <si>
    <t>chicken bouillon</t>
  </si>
  <si>
    <t>lower sodium beef broth</t>
  </si>
  <si>
    <t>skim milk ricotta</t>
  </si>
  <si>
    <t>turnips</t>
  </si>
  <si>
    <t>great northern beans</t>
  </si>
  <si>
    <t>ginger paste</t>
  </si>
  <si>
    <t>meyer lemon juice</t>
  </si>
  <si>
    <t>quinoa flour</t>
  </si>
  <si>
    <t>vinaigrette</t>
  </si>
  <si>
    <t>vodka</t>
  </si>
  <si>
    <t>wheat bran</t>
  </si>
  <si>
    <t>chocolate wafer cookies</t>
  </si>
  <si>
    <t>raspberries</t>
  </si>
  <si>
    <t>instant lemon pudding mix</t>
  </si>
  <si>
    <t>marsala wine</t>
  </si>
  <si>
    <t>bacon fat</t>
  </si>
  <si>
    <t>nut butter</t>
  </si>
  <si>
    <t>sandwich bun</t>
  </si>
  <si>
    <t>courgettes</t>
  </si>
  <si>
    <t>jicama</t>
  </si>
  <si>
    <t>vanilla instant pudding mix</t>
  </si>
  <si>
    <t>shells</t>
  </si>
  <si>
    <t>canned white cannellini beans</t>
  </si>
  <si>
    <t>celery seed</t>
  </si>
  <si>
    <t>short grain rice</t>
  </si>
  <si>
    <t>whole allspice berries</t>
  </si>
  <si>
    <t>hershey's kisses brand milk chocolates</t>
  </si>
  <si>
    <t>champagne</t>
  </si>
  <si>
    <t>gnocchi</t>
  </si>
  <si>
    <t>cooked wild rice</t>
  </si>
  <si>
    <t>pork belly</t>
  </si>
  <si>
    <t>corn bread mix</t>
  </si>
  <si>
    <t>cow pea</t>
  </si>
  <si>
    <t>garlic paste</t>
  </si>
  <si>
    <t>reduced fat shredded cheddar cheese</t>
  </si>
  <si>
    <t>cornbread</t>
  </si>
  <si>
    <t>escarole</t>
  </si>
  <si>
    <t>fish stock</t>
  </si>
  <si>
    <t>vegan chocolate chips</t>
  </si>
  <si>
    <t>polish sausage</t>
  </si>
  <si>
    <t>gin</t>
  </si>
  <si>
    <t>low fat ricotta cheese</t>
  </si>
  <si>
    <t>round steak</t>
  </si>
  <si>
    <t>sauerkraut</t>
  </si>
  <si>
    <t>apple pie spice</t>
  </si>
  <si>
    <t>deep dish pie crust</t>
  </si>
  <si>
    <t>short ribs</t>
  </si>
  <si>
    <t>cauliflower rice</t>
  </si>
  <si>
    <t>chocolate chunks</t>
  </si>
  <si>
    <t>harissa</t>
  </si>
  <si>
    <t>vegan cheese</t>
  </si>
  <si>
    <t>short pasta</t>
  </si>
  <si>
    <t>stew meat</t>
  </si>
  <si>
    <t>soy protein powder</t>
  </si>
  <si>
    <t>tomato soup</t>
  </si>
  <si>
    <t>celery ribs</t>
  </si>
  <si>
    <t>shortbread cookies</t>
  </si>
  <si>
    <t>winter squash</t>
  </si>
  <si>
    <t>plantain</t>
  </si>
  <si>
    <t>gravy</t>
  </si>
  <si>
    <t>ready-to-serve Asian fried rice</t>
  </si>
  <si>
    <t>grill cheese</t>
  </si>
  <si>
    <t>ground veal</t>
  </si>
  <si>
    <t>sugar snap peas</t>
  </si>
  <si>
    <t>celery salt</t>
  </si>
  <si>
    <t>portabella mushrooms</t>
  </si>
  <si>
    <t>sprouts</t>
  </si>
  <si>
    <t>cola</t>
  </si>
  <si>
    <t>instant coffee powder</t>
  </si>
  <si>
    <t>vanilla essence</t>
  </si>
  <si>
    <t>soda water</t>
  </si>
  <si>
    <t>refrigerated pizza dough</t>
  </si>
  <si>
    <t>ricotta salata</t>
  </si>
  <si>
    <t>chile garlic sauce</t>
  </si>
  <si>
    <t>mint chutney</t>
  </si>
  <si>
    <t>real bacon recipe pieces</t>
  </si>
  <si>
    <t>wraps</t>
  </si>
  <si>
    <t>prunes</t>
  </si>
  <si>
    <t>vegan margarine</t>
  </si>
  <si>
    <t>malt drink mix</t>
  </si>
  <si>
    <t>ground pork sausage</t>
  </si>
  <si>
    <t>fresh bean sprouts</t>
  </si>
  <si>
    <t>farfalle</t>
  </si>
  <si>
    <t>mascarpone</t>
  </si>
  <si>
    <t>pomegranate seeds</t>
  </si>
  <si>
    <t>green olives</t>
  </si>
  <si>
    <t>shredded coconut</t>
  </si>
  <si>
    <t>cream of chicken soup</t>
  </si>
  <si>
    <t>white cheddar</t>
  </si>
  <si>
    <t>cheese curds</t>
  </si>
  <si>
    <t>chili sauce</t>
  </si>
  <si>
    <t>fire roasted tomatoes</t>
  </si>
  <si>
    <t>dried rubbed sage</t>
  </si>
  <si>
    <t>rice paper</t>
  </si>
  <si>
    <t>slaw mix</t>
  </si>
  <si>
    <t>coconut aminos</t>
  </si>
  <si>
    <t>stout</t>
  </si>
  <si>
    <t>ground coriander seeds</t>
  </si>
  <si>
    <t>live lobster</t>
  </si>
  <si>
    <t>sheeps milk cheese</t>
  </si>
  <si>
    <t>baking soda</t>
  </si>
  <si>
    <t>candy coating</t>
  </si>
  <si>
    <t>pork roast</t>
  </si>
  <si>
    <t>serrano chile</t>
  </si>
  <si>
    <t>dijon mustard</t>
  </si>
  <si>
    <t>refrigerated sugar cookie dough</t>
  </si>
  <si>
    <t>ahi tuna</t>
  </si>
  <si>
    <t>rutabaga</t>
  </si>
  <si>
    <t>amaretto</t>
  </si>
  <si>
    <t>cornish hens</t>
  </si>
  <si>
    <t>coriander</t>
  </si>
  <si>
    <t>italian seasoning</t>
  </si>
  <si>
    <t>kahlua</t>
  </si>
  <si>
    <t>paneer</t>
  </si>
  <si>
    <t>salmon fillet</t>
  </si>
  <si>
    <t>guacamole</t>
  </si>
  <si>
    <t>unsweetened coconut milk</t>
  </si>
  <si>
    <t>whipping cream</t>
  </si>
  <si>
    <t>matcha tea</t>
  </si>
  <si>
    <t>rib tips</t>
  </si>
  <si>
    <t>diet pop</t>
  </si>
  <si>
    <t>panko</t>
  </si>
  <si>
    <t>feta cheese</t>
  </si>
  <si>
    <t>chicken base</t>
  </si>
  <si>
    <t>alfredo pasta sauce</t>
  </si>
  <si>
    <t>white wine vinegar</t>
  </si>
  <si>
    <t>pineapple in juice</t>
  </si>
  <si>
    <t>chipotle chilies</t>
  </si>
  <si>
    <t>minute rice</t>
  </si>
  <si>
    <t>corn flakes cereal</t>
  </si>
  <si>
    <t>jimmies</t>
  </si>
  <si>
    <t>parsley</t>
  </si>
  <si>
    <t>cooked polenta</t>
  </si>
  <si>
    <t>grand marnier</t>
  </si>
  <si>
    <t>cinnamon roll</t>
  </si>
  <si>
    <t>watermelon chunks</t>
  </si>
  <si>
    <t>celery root</t>
  </si>
  <si>
    <t>pot roast</t>
  </si>
  <si>
    <t>sesame seed hamburger buns</t>
  </si>
  <si>
    <t>dry milk</t>
  </si>
  <si>
    <t>snapper fillets</t>
  </si>
  <si>
    <t>caraway seed</t>
  </si>
  <si>
    <t>cinnamon swirl bread</t>
  </si>
  <si>
    <t>green chili pepper</t>
  </si>
  <si>
    <t>white bread</t>
  </si>
  <si>
    <t>cheese soup</t>
  </si>
  <si>
    <t>condensed cream of celery soup</t>
  </si>
  <si>
    <t>dried chorizo</t>
  </si>
  <si>
    <t>ginger-garlic paste</t>
  </si>
  <si>
    <t>long-grain rice</t>
  </si>
  <si>
    <t>dried tomatoes</t>
  </si>
  <si>
    <t>hoisin sauce</t>
  </si>
  <si>
    <t>cognac</t>
  </si>
  <si>
    <t>summer savory</t>
  </si>
  <si>
    <t>fat free mayo</t>
  </si>
  <si>
    <t>strawberry jello</t>
  </si>
  <si>
    <t>pecorino</t>
  </si>
  <si>
    <t>queso fresco</t>
  </si>
  <si>
    <t>snow peas</t>
  </si>
  <si>
    <t>lump crab</t>
  </si>
  <si>
    <t>gruyere</t>
  </si>
  <si>
    <t>pork links</t>
  </si>
  <si>
    <t>baby-back ribs</t>
  </si>
  <si>
    <t>cheese dip</t>
  </si>
  <si>
    <t>cocoa nibs</t>
  </si>
  <si>
    <t>ginger ale</t>
  </si>
  <si>
    <t>orange oil</t>
  </si>
  <si>
    <t>cracked pepper</t>
  </si>
  <si>
    <t>garam masala</t>
  </si>
  <si>
    <t>fudge</t>
  </si>
  <si>
    <t>sub rolls</t>
  </si>
  <si>
    <t>blackberries</t>
  </si>
  <si>
    <t>ranch dressing</t>
  </si>
  <si>
    <t>sweet chilli sauce</t>
  </si>
  <si>
    <t>liquor</t>
  </si>
  <si>
    <t>bbq sauce</t>
  </si>
  <si>
    <t>ranch dressing mix</t>
  </si>
  <si>
    <t>top blade steak</t>
  </si>
  <si>
    <t>dessert wine</t>
  </si>
  <si>
    <t>chana dal</t>
  </si>
  <si>
    <t>rye meal</t>
  </si>
  <si>
    <t>vanilla protein powder</t>
  </si>
  <si>
    <t>boneless skinless chicken breast</t>
  </si>
  <si>
    <t>marinara sauce</t>
  </si>
  <si>
    <t>butterhead lettuce</t>
  </si>
  <si>
    <t>cream of tartar</t>
  </si>
  <si>
    <t>dried apricots</t>
  </si>
  <si>
    <t>erythritol</t>
  </si>
  <si>
    <t>miracle whip</t>
  </si>
  <si>
    <t>duck fat</t>
  </si>
  <si>
    <t>rice milk</t>
  </si>
  <si>
    <t>creamed corn</t>
  </si>
  <si>
    <t>sugar syrup</t>
  </si>
  <si>
    <t>black bean sauce</t>
  </si>
  <si>
    <t>ladyfingers</t>
  </si>
  <si>
    <t>sriracha sauce</t>
  </si>
  <si>
    <t>tamari</t>
  </si>
  <si>
    <t>vermouth</t>
  </si>
  <si>
    <t>pickle relish</t>
  </si>
  <si>
    <t>mirin</t>
  </si>
  <si>
    <t>rice syrup</t>
  </si>
  <si>
    <t>mandarin orange sections</t>
  </si>
  <si>
    <t>marshmallow fluff</t>
  </si>
  <si>
    <t>fenugreek seeds</t>
  </si>
  <si>
    <t>vanilla bean paste</t>
  </si>
  <si>
    <t>corn chips</t>
  </si>
  <si>
    <t>parmigiano reggiano</t>
  </si>
  <si>
    <t>red grapefruit juice</t>
  </si>
  <si>
    <t>stuffing</t>
  </si>
  <si>
    <t>sweet pickle relish</t>
  </si>
  <si>
    <t>teriyaki sauce</t>
  </si>
  <si>
    <t>nori</t>
  </si>
  <si>
    <t>bamboo shoots</t>
  </si>
  <si>
    <t>brownie mix</t>
  </si>
  <si>
    <t>instant espresso powder</t>
  </si>
  <si>
    <t>leg of lamb</t>
  </si>
  <si>
    <t>low-sodium chicken stock</t>
  </si>
  <si>
    <t>rotisserie chicken</t>
  </si>
  <si>
    <t>smooth peanut butter</t>
  </si>
  <si>
    <t>sweet pickle juice</t>
  </si>
  <si>
    <t>whole star anise</t>
  </si>
  <si>
    <t>baby bell peppers</t>
  </si>
  <si>
    <t>brown rice flour</t>
  </si>
  <si>
    <t>dark chocolate candy bars</t>
  </si>
  <si>
    <t>garbanzo bean flour</t>
  </si>
  <si>
    <t>milk chocolate chips</t>
  </si>
  <si>
    <t>red pepper powder</t>
  </si>
  <si>
    <t>caesar dressing</t>
  </si>
  <si>
    <t>caramel sauce</t>
  </si>
  <si>
    <t>ground ancho chili</t>
  </si>
  <si>
    <t>rub</t>
  </si>
  <si>
    <t>vegetable broth</t>
  </si>
  <si>
    <t>canned green chiles</t>
  </si>
  <si>
    <t>chipotle peppers in adobo</t>
  </si>
  <si>
    <t>white whole wheat flour</t>
  </si>
  <si>
    <t>worcestershire sauce</t>
  </si>
  <si>
    <t>breakfast links</t>
  </si>
  <si>
    <t>brussel sprouts</t>
  </si>
  <si>
    <t>gingersnap cookies</t>
  </si>
  <si>
    <t>horseradish</t>
  </si>
  <si>
    <t>new potatoes</t>
  </si>
  <si>
    <t>adobo sauce</t>
  </si>
  <si>
    <t>masa harina</t>
  </si>
  <si>
    <t>scotch bonnet chili</t>
  </si>
  <si>
    <t>sweetened coconut</t>
  </si>
  <si>
    <t>thai basil</t>
  </si>
  <si>
    <t>agave nectar</t>
  </si>
  <si>
    <t>apple butter spread</t>
  </si>
  <si>
    <t>herbes de provence</t>
  </si>
  <si>
    <t>part-skim mozzarella cheese</t>
  </si>
  <si>
    <t>pasta salad mix</t>
  </si>
  <si>
    <t>spaghetti squash</t>
  </si>
  <si>
    <t>Top Sirloin</t>
  </si>
  <si>
    <t>unsmoked back bacon</t>
  </si>
  <si>
    <t>chipotle chiles in adobo</t>
  </si>
  <si>
    <t>chocolate sandwich cookies</t>
  </si>
  <si>
    <t>chorizo sausage</t>
  </si>
  <si>
    <t>country bread</t>
  </si>
  <si>
    <t>jelly</t>
  </si>
  <si>
    <t>lean pork tenderloin</t>
  </si>
  <si>
    <t>liquid smoke</t>
  </si>
  <si>
    <t>macaroni and cheese mix</t>
  </si>
  <si>
    <t>madras curry powder</t>
  </si>
  <si>
    <t>oat flour</t>
  </si>
  <si>
    <t>roasted chicken</t>
  </si>
  <si>
    <t>saffron threads</t>
  </si>
  <si>
    <t>spelt flour</t>
  </si>
  <si>
    <t>vegetarian bacon</t>
  </si>
  <si>
    <t>whole wheat bread</t>
  </si>
  <si>
    <t>Aisle</t>
  </si>
  <si>
    <t>Pasta and Rice</t>
  </si>
  <si>
    <t>Oil, Vinegar, Salad Dressing</t>
  </si>
  <si>
    <t>Produce</t>
  </si>
  <si>
    <t>Beverages</t>
  </si>
  <si>
    <t>Baking</t>
  </si>
  <si>
    <t>Spices and Seasonings</t>
  </si>
  <si>
    <t>Cheese</t>
  </si>
  <si>
    <t>Milk, Eggs, Other Dairy</t>
  </si>
  <si>
    <t>Produce;Spices and Seasonings</t>
  </si>
  <si>
    <t>Ethnic Foods;Condiments</t>
  </si>
  <si>
    <t>Canned and Jarred</t>
  </si>
  <si>
    <t>Nuts;Baking</t>
  </si>
  <si>
    <t>Cereal</t>
  </si>
  <si>
    <t>Condiments</t>
  </si>
  <si>
    <t>Nuts;Savory Snacks;Baking</t>
  </si>
  <si>
    <t>Meat</t>
  </si>
  <si>
    <t>Nuts</t>
  </si>
  <si>
    <t>Produce;Ethnic Foods;Spices and Seasonings</t>
  </si>
  <si>
    <t>Health Foods;Baking</t>
  </si>
  <si>
    <t>Ethnic Foods</t>
  </si>
  <si>
    <t>Canned and Jarred;Produce;Ethnic Foods</t>
  </si>
  <si>
    <t>Ethnic Foods;Spices and Seasonings</t>
  </si>
  <si>
    <t>Bakery/Bread</t>
  </si>
  <si>
    <t>Pasta and Rice;Ethnic Foods</t>
  </si>
  <si>
    <t>Dried Fruits;Produce;Baking</t>
  </si>
  <si>
    <t>Nut butters, Jams, and Honey</t>
  </si>
  <si>
    <t>Ethnic Foods;Oil, Vinegar, Salad Dressing</t>
  </si>
  <si>
    <t>Dried Fruits;Produce</t>
  </si>
  <si>
    <t>Bakery/Bread;Pasta and Rice;Ethnic Foods</t>
  </si>
  <si>
    <t>Produce;Baking</t>
  </si>
  <si>
    <t>Oil, Vinegar, Salad Dressing;Baking</t>
  </si>
  <si>
    <t>Alcoholic Beverages</t>
  </si>
  <si>
    <t>Canned and Jarred;Milk, Eggs, Other Dairy</t>
  </si>
  <si>
    <t>Gluten Free;Health Foods</t>
  </si>
  <si>
    <t>Pasta and Rice;Health Foods</t>
  </si>
  <si>
    <t>Sweet Snacks</t>
  </si>
  <si>
    <t>Gluten Free;Health Foods;Baking</t>
  </si>
  <si>
    <t>Ethnic Foods;Baking</t>
  </si>
  <si>
    <t>Sweet Snacks;Baking</t>
  </si>
  <si>
    <t>Nuts;Savory Snacks</t>
  </si>
  <si>
    <t>Frozen</t>
  </si>
  <si>
    <t>Original</t>
  </si>
  <si>
    <t>New</t>
  </si>
  <si>
    <t>NumberAssignment</t>
  </si>
  <si>
    <t>Health Foods</t>
  </si>
  <si>
    <t>Example Food</t>
  </si>
  <si>
    <t>Count</t>
  </si>
  <si>
    <t>ID</t>
  </si>
  <si>
    <t>Frequency</t>
  </si>
  <si>
    <t>Color</t>
  </si>
  <si>
    <t>Sweet Snacks &amp; Nuts</t>
  </si>
  <si>
    <t>DARKSEAGREEN</t>
  </si>
  <si>
    <t>#8FBC8B</t>
  </si>
  <si>
    <t>#F0E68C</t>
  </si>
  <si>
    <t>KHAKI</t>
  </si>
  <si>
    <t>#FFF8DC</t>
  </si>
  <si>
    <t>CORNSILK</t>
  </si>
  <si>
    <t>#D2B48C</t>
  </si>
  <si>
    <t>TAN</t>
  </si>
  <si>
    <t>#D3D3D3</t>
  </si>
  <si>
    <t>LIGHTGRAY</t>
  </si>
  <si>
    <t>#FFFACD</t>
  </si>
  <si>
    <t>LEMONCHIFFON</t>
  </si>
  <si>
    <t>#F08080</t>
  </si>
  <si>
    <t>LIGHTCORAL</t>
  </si>
  <si>
    <t>#DB7093</t>
  </si>
  <si>
    <t>PALEVIOLETRED</t>
  </si>
  <si>
    <t>#FFD700</t>
  </si>
  <si>
    <t>GOLD</t>
  </si>
  <si>
    <t>#BC8F8F</t>
  </si>
  <si>
    <t>ROSYBROWN</t>
  </si>
  <si>
    <t>#F5DEB3</t>
  </si>
  <si>
    <t>WHEAT</t>
  </si>
  <si>
    <t>#B0E0E6</t>
  </si>
  <si>
    <t>POWDERBLUE</t>
  </si>
  <si>
    <t>#D8BFD8</t>
  </si>
  <si>
    <t>THISTLE</t>
  </si>
  <si>
    <t>#FFA07A</t>
  </si>
  <si>
    <t>LIGHTSALMON</t>
  </si>
  <si>
    <t>#FFB6C1</t>
  </si>
  <si>
    <t>LIGHTPINK</t>
  </si>
  <si>
    <t>ColorName</t>
  </si>
  <si>
    <t>min</t>
  </si>
  <si>
    <t>max</t>
  </si>
  <si>
    <t>new min</t>
  </si>
  <si>
    <t>new max</t>
  </si>
  <si>
    <t>range</t>
  </si>
  <si>
    <t>median</t>
  </si>
  <si>
    <t xml:space="preserve">OldRange = (OldMax - OldMin)  </t>
  </si>
  <si>
    <t xml:space="preserve">NewRange = (NewMax - NewMin)  </t>
  </si>
  <si>
    <t>NewValue = (((OldValue - OldMin) * NewRange) / OldRange) + NewMin</t>
  </si>
  <si>
    <t>(((1813-1813)*40)/89019)+10</t>
  </si>
  <si>
    <t>chocolate chips</t>
  </si>
  <si>
    <t>Changed semi sweet chocolate chips to chocolate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</si>
</sst>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0"/>
  <sheetViews>
    <sheetView topLeftCell="A855" workbookViewId="0">
      <selection activeCell="A151" sqref="A151:D890"/>
    </sheetView>
  </sheetViews>
  <sheetFormatPr defaultRowHeight="15" x14ac:dyDescent="0.25"/>
  <cols>
    <col min="1" max="1" width="35.7109375" bestFit="1" customWidth="1"/>
    <col min="4" max="4" width="41.140625" bestFit="1" customWidth="1"/>
  </cols>
  <sheetData>
    <row r="1" spans="1:5" x14ac:dyDescent="0.25">
      <c r="A1" t="s">
        <v>83</v>
      </c>
      <c r="B1">
        <v>1002050</v>
      </c>
      <c r="C1">
        <v>4053</v>
      </c>
      <c r="D1" t="s">
        <v>895</v>
      </c>
      <c r="E1" t="str">
        <f>VLOOKUP(A1,NarrowedList!A:A,1,FALSE)</f>
        <v>almond extract</v>
      </c>
    </row>
    <row r="2" spans="1:5" x14ac:dyDescent="0.25">
      <c r="A2" t="s">
        <v>153</v>
      </c>
      <c r="B2">
        <v>93740</v>
      </c>
      <c r="C2">
        <v>2451</v>
      </c>
      <c r="D2" t="s">
        <v>924</v>
      </c>
      <c r="E2" t="str">
        <f>VLOOKUP(A2,NarrowedList!A:A,1,FALSE)</f>
        <v>almond flour</v>
      </c>
    </row>
    <row r="3" spans="1:5" x14ac:dyDescent="0.25">
      <c r="A3" t="s">
        <v>82</v>
      </c>
      <c r="B3">
        <v>93607</v>
      </c>
      <c r="C3">
        <v>4077</v>
      </c>
      <c r="D3" t="s">
        <v>898</v>
      </c>
      <c r="E3" t="str">
        <f>VLOOKUP(A3,NarrowedList!A:A,1,FALSE)</f>
        <v>almond milk</v>
      </c>
    </row>
    <row r="4" spans="1:5" x14ac:dyDescent="0.25">
      <c r="A4" t="s">
        <v>47</v>
      </c>
      <c r="B4">
        <v>12061</v>
      </c>
      <c r="C4">
        <v>8133</v>
      </c>
      <c r="D4" t="s">
        <v>907</v>
      </c>
      <c r="E4" t="str">
        <f>VLOOKUP(A4,NarrowedList!A:A,1,FALSE)</f>
        <v>almonds</v>
      </c>
    </row>
    <row r="5" spans="1:5" x14ac:dyDescent="0.25">
      <c r="A5" t="s">
        <v>53</v>
      </c>
      <c r="B5">
        <v>9003</v>
      </c>
      <c r="C5">
        <v>7104</v>
      </c>
      <c r="D5" t="s">
        <v>893</v>
      </c>
      <c r="E5" t="str">
        <f>VLOOKUP(A5,NarrowedList!A:A,1,FALSE)</f>
        <v>apple</v>
      </c>
    </row>
    <row r="6" spans="1:5" x14ac:dyDescent="0.25">
      <c r="A6" t="s">
        <v>185</v>
      </c>
      <c r="B6">
        <v>11959</v>
      </c>
      <c r="C6">
        <v>1939</v>
      </c>
      <c r="D6" t="s">
        <v>893</v>
      </c>
      <c r="E6" t="str">
        <f>VLOOKUP(A6,NarrowedList!A:A,1,FALSE)</f>
        <v>arugula</v>
      </c>
    </row>
    <row r="7" spans="1:5" x14ac:dyDescent="0.25">
      <c r="A7" t="s">
        <v>32</v>
      </c>
      <c r="B7">
        <v>9037</v>
      </c>
      <c r="C7">
        <v>10174</v>
      </c>
      <c r="D7" t="s">
        <v>893</v>
      </c>
      <c r="E7" t="str">
        <f>VLOOKUP(A7,NarrowedList!A:A,1,FALSE)</f>
        <v>avocado</v>
      </c>
    </row>
    <row r="8" spans="1:5" x14ac:dyDescent="0.25">
      <c r="A8" t="s">
        <v>42</v>
      </c>
      <c r="B8">
        <v>10123</v>
      </c>
      <c r="C8">
        <v>8744</v>
      </c>
      <c r="D8" t="s">
        <v>906</v>
      </c>
      <c r="E8" t="str">
        <f>VLOOKUP(A8,NarrowedList!A:A,1,FALSE)</f>
        <v>bacon</v>
      </c>
    </row>
    <row r="9" spans="1:5" x14ac:dyDescent="0.25">
      <c r="A9" t="s">
        <v>5</v>
      </c>
      <c r="B9">
        <v>18371</v>
      </c>
      <c r="C9">
        <v>34483</v>
      </c>
      <c r="D9" t="s">
        <v>895</v>
      </c>
      <c r="E9" t="str">
        <f>VLOOKUP(A9,NarrowedList!A:A,1,FALSE)</f>
        <v>baking powder</v>
      </c>
    </row>
    <row r="10" spans="1:5" x14ac:dyDescent="0.25">
      <c r="A10" t="s">
        <v>50</v>
      </c>
      <c r="B10">
        <v>2069</v>
      </c>
      <c r="C10">
        <v>7676</v>
      </c>
      <c r="D10" t="s">
        <v>892</v>
      </c>
      <c r="E10" t="str">
        <f>VLOOKUP(A10,NarrowedList!A:A,1,FALSE)</f>
        <v>balsamic vinegar</v>
      </c>
    </row>
    <row r="11" spans="1:5" x14ac:dyDescent="0.25">
      <c r="A11" t="s">
        <v>40</v>
      </c>
      <c r="B11">
        <v>9040</v>
      </c>
      <c r="C11">
        <v>9214</v>
      </c>
      <c r="D11" t="s">
        <v>893</v>
      </c>
      <c r="E11" t="str">
        <f>VLOOKUP(A11,NarrowedList!A:A,1,FALSE)</f>
        <v>banana</v>
      </c>
    </row>
    <row r="12" spans="1:5" x14ac:dyDescent="0.25">
      <c r="A12" t="s">
        <v>76</v>
      </c>
      <c r="B12">
        <v>2004</v>
      </c>
      <c r="C12">
        <v>4378</v>
      </c>
      <c r="D12" t="s">
        <v>896</v>
      </c>
      <c r="E12" t="str">
        <f>VLOOKUP(A12,NarrowedList!A:A,1,FALSE)</f>
        <v>bay leaves</v>
      </c>
    </row>
    <row r="13" spans="1:5" x14ac:dyDescent="0.25">
      <c r="A13" t="s">
        <v>156</v>
      </c>
      <c r="B13">
        <v>6008</v>
      </c>
      <c r="C13">
        <v>2410</v>
      </c>
      <c r="D13" t="s">
        <v>901</v>
      </c>
      <c r="E13" t="str">
        <f>VLOOKUP(A13,NarrowedList!A:A,1,FALSE)</f>
        <v>beef broth</v>
      </c>
    </row>
    <row r="14" spans="1:5" x14ac:dyDescent="0.25">
      <c r="A14" t="s">
        <v>14</v>
      </c>
      <c r="B14">
        <v>10211821</v>
      </c>
      <c r="C14">
        <v>16968</v>
      </c>
      <c r="D14" t="s">
        <v>893</v>
      </c>
      <c r="E14" t="str">
        <f>VLOOKUP(A14,NarrowedList!A:A,1,FALSE)</f>
        <v>bell pepper</v>
      </c>
    </row>
    <row r="15" spans="1:5" x14ac:dyDescent="0.25">
      <c r="A15" t="s">
        <v>188</v>
      </c>
      <c r="B15">
        <v>1059195</v>
      </c>
      <c r="C15">
        <v>1901</v>
      </c>
      <c r="D15" t="s">
        <v>901</v>
      </c>
      <c r="E15" t="str">
        <f>VLOOKUP(A15,NarrowedList!A:A,1,FALSE)</f>
        <v>black olives</v>
      </c>
    </row>
    <row r="16" spans="1:5" x14ac:dyDescent="0.25">
      <c r="A16" t="s">
        <v>61</v>
      </c>
      <c r="B16">
        <v>9050</v>
      </c>
      <c r="C16">
        <v>6181</v>
      </c>
      <c r="D16" t="s">
        <v>893</v>
      </c>
      <c r="E16" t="str">
        <f>VLOOKUP(A16,NarrowedList!A:A,1,FALSE)</f>
        <v>blueberries</v>
      </c>
    </row>
    <row r="17" spans="1:5" x14ac:dyDescent="0.25">
      <c r="A17" t="s">
        <v>75</v>
      </c>
      <c r="B17">
        <v>18064</v>
      </c>
      <c r="C17">
        <v>4418</v>
      </c>
      <c r="D17" t="s">
        <v>913</v>
      </c>
      <c r="E17" t="str">
        <f>VLOOKUP(A17,NarrowedList!A:A,1,FALSE)</f>
        <v>bread</v>
      </c>
    </row>
    <row r="18" spans="1:5" x14ac:dyDescent="0.25">
      <c r="A18" t="s">
        <v>89</v>
      </c>
      <c r="B18">
        <v>11090</v>
      </c>
      <c r="C18">
        <v>3906</v>
      </c>
      <c r="D18" t="s">
        <v>893</v>
      </c>
      <c r="E18" t="str">
        <f>VLOOKUP(A18,NarrowedList!A:A,1,FALSE)</f>
        <v>broccoli</v>
      </c>
    </row>
    <row r="19" spans="1:5" x14ac:dyDescent="0.25">
      <c r="A19" t="s">
        <v>7</v>
      </c>
      <c r="B19">
        <v>19334</v>
      </c>
      <c r="C19">
        <v>27327</v>
      </c>
      <c r="D19" t="s">
        <v>895</v>
      </c>
      <c r="E19" t="str">
        <f>VLOOKUP(A19,NarrowedList!A:A,1,FALSE)</f>
        <v>brown sugar</v>
      </c>
    </row>
    <row r="20" spans="1:5" x14ac:dyDescent="0.25">
      <c r="A20" t="s">
        <v>44</v>
      </c>
      <c r="B20">
        <v>1230</v>
      </c>
      <c r="C20">
        <v>8458</v>
      </c>
      <c r="D20" t="s">
        <v>898</v>
      </c>
      <c r="E20" t="str">
        <f>VLOOKUP(A20,NarrowedList!A:A,1,FALSE)</f>
        <v>buttermilk</v>
      </c>
    </row>
    <row r="21" spans="1:5" x14ac:dyDescent="0.25">
      <c r="A21" t="s">
        <v>115</v>
      </c>
      <c r="B21">
        <v>11485</v>
      </c>
      <c r="C21">
        <v>3123</v>
      </c>
      <c r="D21" t="s">
        <v>893</v>
      </c>
      <c r="E21" t="str">
        <f>VLOOKUP(A21,NarrowedList!A:A,1,FALSE)</f>
        <v>butternut squash</v>
      </c>
    </row>
    <row r="22" spans="1:5" x14ac:dyDescent="0.25">
      <c r="A22" t="s">
        <v>135</v>
      </c>
      <c r="B22">
        <v>11109</v>
      </c>
      <c r="C22">
        <v>2796</v>
      </c>
      <c r="D22" t="s">
        <v>893</v>
      </c>
      <c r="E22" t="str">
        <f>VLOOKUP(A22,NarrowedList!A:A,1,FALSE)</f>
        <v>cabbage</v>
      </c>
    </row>
    <row r="23" spans="1:5" x14ac:dyDescent="0.25">
      <c r="A23" t="s">
        <v>86</v>
      </c>
      <c r="B23">
        <v>16018</v>
      </c>
      <c r="C23">
        <v>3987</v>
      </c>
      <c r="D23" t="s">
        <v>901</v>
      </c>
      <c r="E23" t="str">
        <f>VLOOKUP(A23,NarrowedList!A:A,1,FALSE)</f>
        <v>canned black beans</v>
      </c>
    </row>
    <row r="24" spans="1:5" x14ac:dyDescent="0.25">
      <c r="A24" t="s">
        <v>26</v>
      </c>
      <c r="B24">
        <v>10011693</v>
      </c>
      <c r="C24">
        <v>11408</v>
      </c>
      <c r="D24" t="s">
        <v>901</v>
      </c>
      <c r="E24" t="str">
        <f>VLOOKUP(A24,NarrowedList!A:A,1,FALSE)</f>
        <v>canned tomatoes</v>
      </c>
    </row>
    <row r="25" spans="1:5" x14ac:dyDescent="0.25">
      <c r="A25" t="s">
        <v>8</v>
      </c>
      <c r="B25">
        <v>11124</v>
      </c>
      <c r="C25">
        <v>23835</v>
      </c>
      <c r="D25" t="s">
        <v>893</v>
      </c>
      <c r="E25" t="str">
        <f>VLOOKUP(A25,NarrowedList!A:A,1,FALSE)</f>
        <v>carrots</v>
      </c>
    </row>
    <row r="26" spans="1:5" x14ac:dyDescent="0.25">
      <c r="A26" t="s">
        <v>108</v>
      </c>
      <c r="B26">
        <v>11135</v>
      </c>
      <c r="C26">
        <v>3305</v>
      </c>
      <c r="D26" t="s">
        <v>893</v>
      </c>
      <c r="E26" t="str">
        <f>VLOOKUP(A26,NarrowedList!A:A,1,FALSE)</f>
        <v>cauliflower</v>
      </c>
    </row>
    <row r="27" spans="1:5" x14ac:dyDescent="0.25">
      <c r="A27" t="s">
        <v>20</v>
      </c>
      <c r="B27">
        <v>11143</v>
      </c>
      <c r="C27">
        <v>13617</v>
      </c>
      <c r="D27" t="s">
        <v>893</v>
      </c>
      <c r="E27" t="str">
        <f>VLOOKUP(A27,NarrowedList!A:A,1,FALSE)</f>
        <v>celery</v>
      </c>
    </row>
    <row r="28" spans="1:5" x14ac:dyDescent="0.25">
      <c r="A28" t="s">
        <v>140</v>
      </c>
      <c r="B28">
        <v>1041009</v>
      </c>
      <c r="C28">
        <v>2665</v>
      </c>
      <c r="D28" t="s">
        <v>897</v>
      </c>
      <c r="E28" t="str">
        <f>VLOOKUP(A28,NarrowedList!A:A,1,FALSE)</f>
        <v>cheese</v>
      </c>
    </row>
    <row r="29" spans="1:5" x14ac:dyDescent="0.25">
      <c r="A29" t="s">
        <v>157</v>
      </c>
      <c r="B29">
        <v>9070</v>
      </c>
      <c r="C29">
        <v>2400</v>
      </c>
      <c r="D29" t="s">
        <v>893</v>
      </c>
      <c r="E29" t="str">
        <f>VLOOKUP(A29,NarrowedList!A:A,1,FALSE)</f>
        <v>cherry</v>
      </c>
    </row>
    <row r="30" spans="1:5" x14ac:dyDescent="0.25">
      <c r="A30" t="s">
        <v>64</v>
      </c>
      <c r="B30">
        <v>10311529</v>
      </c>
      <c r="C30">
        <v>5762</v>
      </c>
      <c r="D30" t="s">
        <v>893</v>
      </c>
      <c r="E30" t="str">
        <f>VLOOKUP(A30,NarrowedList!A:A,1,FALSE)</f>
        <v>cherry tomatoes</v>
      </c>
    </row>
    <row r="31" spans="1:5" x14ac:dyDescent="0.25">
      <c r="A31" t="s">
        <v>65</v>
      </c>
      <c r="B31">
        <v>5062</v>
      </c>
      <c r="C31">
        <v>5427</v>
      </c>
      <c r="D31" t="s">
        <v>906</v>
      </c>
      <c r="E31" t="str">
        <f>VLOOKUP(A31,NarrowedList!A:A,1,FALSE)</f>
        <v>chicken breasts</v>
      </c>
    </row>
    <row r="32" spans="1:5" x14ac:dyDescent="0.25">
      <c r="A32" t="s">
        <v>28</v>
      </c>
      <c r="B32">
        <v>6194</v>
      </c>
      <c r="C32">
        <v>11331</v>
      </c>
      <c r="D32" t="s">
        <v>901</v>
      </c>
      <c r="E32" t="str">
        <f>VLOOKUP(A32,NarrowedList!A:A,1,FALSE)</f>
        <v>chicken broth</v>
      </c>
    </row>
    <row r="33" spans="1:5" x14ac:dyDescent="0.25">
      <c r="A33" t="s">
        <v>31</v>
      </c>
      <c r="B33">
        <v>2009</v>
      </c>
      <c r="C33">
        <v>10243</v>
      </c>
      <c r="D33" t="s">
        <v>896</v>
      </c>
      <c r="E33" t="str">
        <f>VLOOKUP(A33,NarrowedList!A:A,1,FALSE)</f>
        <v>chili powder</v>
      </c>
    </row>
    <row r="34" spans="1:5" x14ac:dyDescent="0.25">
      <c r="A34" t="s">
        <v>191</v>
      </c>
      <c r="B34">
        <v>19081</v>
      </c>
      <c r="C34">
        <v>1873</v>
      </c>
      <c r="D34" t="s">
        <v>926</v>
      </c>
      <c r="E34" t="str">
        <f>VLOOKUP(A34,NarrowedList!A:A,1,FALSE)</f>
        <v>chocolate</v>
      </c>
    </row>
    <row r="35" spans="1:5" x14ac:dyDescent="0.25">
      <c r="A35" t="s">
        <v>35</v>
      </c>
      <c r="B35">
        <v>11165</v>
      </c>
      <c r="C35">
        <v>9828</v>
      </c>
      <c r="D35" t="s">
        <v>899</v>
      </c>
      <c r="E35" t="str">
        <f>VLOOKUP(A35,NarrowedList!A:A,1,FALSE)</f>
        <v>cilantro</v>
      </c>
    </row>
    <row r="36" spans="1:5" x14ac:dyDescent="0.25">
      <c r="A36" t="s">
        <v>98</v>
      </c>
      <c r="B36">
        <v>12104</v>
      </c>
      <c r="C36">
        <v>3695</v>
      </c>
      <c r="D36" t="s">
        <v>893</v>
      </c>
      <c r="E36" t="str">
        <f>VLOOKUP(A36,NarrowedList!A:A,1,FALSE)</f>
        <v>coconut</v>
      </c>
    </row>
    <row r="37" spans="1:5" x14ac:dyDescent="0.25">
      <c r="A37" t="s">
        <v>173</v>
      </c>
      <c r="B37">
        <v>93747</v>
      </c>
      <c r="C37">
        <v>2128</v>
      </c>
      <c r="D37" t="s">
        <v>927</v>
      </c>
      <c r="E37" t="str">
        <f>VLOOKUP(A37,NarrowedList!A:A,1,FALSE)</f>
        <v>coconut flour</v>
      </c>
    </row>
    <row r="38" spans="1:5" x14ac:dyDescent="0.25">
      <c r="A38" t="s">
        <v>143</v>
      </c>
      <c r="B38">
        <v>12118</v>
      </c>
      <c r="C38">
        <v>2598</v>
      </c>
      <c r="D38" t="s">
        <v>923</v>
      </c>
      <c r="E38" t="str">
        <f>VLOOKUP(A38,NarrowedList!A:A,1,FALSE)</f>
        <v>coconut milk</v>
      </c>
    </row>
    <row r="39" spans="1:5" x14ac:dyDescent="0.25">
      <c r="A39" t="s">
        <v>52</v>
      </c>
      <c r="B39">
        <v>4047</v>
      </c>
      <c r="C39">
        <v>7311</v>
      </c>
      <c r="D39" t="s">
        <v>909</v>
      </c>
      <c r="E39" t="str">
        <f>VLOOKUP(A39,NarrowedList!A:A,1,FALSE)</f>
        <v>coconut oil</v>
      </c>
    </row>
    <row r="40" spans="1:5" x14ac:dyDescent="0.25">
      <c r="A40" t="s">
        <v>148</v>
      </c>
      <c r="B40">
        <v>18363</v>
      </c>
      <c r="C40">
        <v>2575</v>
      </c>
      <c r="D40" t="s">
        <v>919</v>
      </c>
      <c r="E40" t="str">
        <f>VLOOKUP(A40,NarrowedList!A:A,1,FALSE)</f>
        <v>corn tortillas</v>
      </c>
    </row>
    <row r="41" spans="1:5" x14ac:dyDescent="0.25">
      <c r="A41" t="s">
        <v>174</v>
      </c>
      <c r="B41">
        <v>35137</v>
      </c>
      <c r="C41">
        <v>2122</v>
      </c>
      <c r="D41" t="s">
        <v>928</v>
      </c>
      <c r="E41" t="str">
        <f>VLOOKUP(A41,NarrowedList!A:A,1,FALSE)</f>
        <v>cornmeal</v>
      </c>
    </row>
    <row r="42" spans="1:5" x14ac:dyDescent="0.25">
      <c r="A42" t="s">
        <v>22</v>
      </c>
      <c r="B42">
        <v>20027</v>
      </c>
      <c r="C42">
        <v>12698</v>
      </c>
      <c r="D42" t="s">
        <v>895</v>
      </c>
      <c r="E42" t="str">
        <f>VLOOKUP(A42,NarrowedList!A:A,1,FALSE)</f>
        <v>cornstarch</v>
      </c>
    </row>
    <row r="43" spans="1:5" x14ac:dyDescent="0.25">
      <c r="A43" t="s">
        <v>123</v>
      </c>
      <c r="B43">
        <v>9078</v>
      </c>
      <c r="C43">
        <v>2992</v>
      </c>
      <c r="D43" t="s">
        <v>893</v>
      </c>
      <c r="E43" t="str">
        <f>VLOOKUP(A43,NarrowedList!A:A,1,FALSE)</f>
        <v>cranberries</v>
      </c>
    </row>
    <row r="44" spans="1:5" x14ac:dyDescent="0.25">
      <c r="A44" t="s">
        <v>12</v>
      </c>
      <c r="B44">
        <v>1017</v>
      </c>
      <c r="C44">
        <v>18713</v>
      </c>
      <c r="D44" t="s">
        <v>897</v>
      </c>
      <c r="E44" t="str">
        <f>VLOOKUP(A44,NarrowedList!A:A,1,FALSE)</f>
        <v>cream cheese</v>
      </c>
    </row>
    <row r="45" spans="1:5" x14ac:dyDescent="0.25">
      <c r="A45" t="s">
        <v>58</v>
      </c>
      <c r="B45">
        <v>11206</v>
      </c>
      <c r="C45">
        <v>6661</v>
      </c>
      <c r="D45" t="s">
        <v>893</v>
      </c>
      <c r="E45" t="str">
        <f>VLOOKUP(A45,NarrowedList!A:A,1,FALSE)</f>
        <v>cucumber</v>
      </c>
    </row>
    <row r="46" spans="1:5" x14ac:dyDescent="0.25">
      <c r="A46" t="s">
        <v>171</v>
      </c>
      <c r="B46">
        <v>2014</v>
      </c>
      <c r="C46">
        <v>2136</v>
      </c>
      <c r="D46" t="s">
        <v>896</v>
      </c>
      <c r="E46" t="str">
        <f>VLOOKUP(A46,NarrowedList!A:A,1,FALSE)</f>
        <v>cumin seeds</v>
      </c>
    </row>
    <row r="47" spans="1:5" x14ac:dyDescent="0.25">
      <c r="A47" t="s">
        <v>197</v>
      </c>
      <c r="B47">
        <v>19904</v>
      </c>
      <c r="C47">
        <v>1820</v>
      </c>
      <c r="D47" t="s">
        <v>926</v>
      </c>
      <c r="E47" t="str">
        <f>VLOOKUP(A47,NarrowedList!A:A,1,FALSE)</f>
        <v>dark chocolate</v>
      </c>
    </row>
    <row r="48" spans="1:5" x14ac:dyDescent="0.25">
      <c r="A48" t="s">
        <v>168</v>
      </c>
      <c r="B48">
        <v>9087</v>
      </c>
      <c r="C48">
        <v>2171</v>
      </c>
      <c r="D48" t="s">
        <v>918</v>
      </c>
      <c r="E48" t="str">
        <f>VLOOKUP(A48,NarrowedList!A:A,1,FALSE)</f>
        <v>dates</v>
      </c>
    </row>
    <row r="49" spans="1:5" x14ac:dyDescent="0.25">
      <c r="A49" t="s">
        <v>93</v>
      </c>
      <c r="B49">
        <v>2003</v>
      </c>
      <c r="C49">
        <v>3776</v>
      </c>
      <c r="D49" t="s">
        <v>896</v>
      </c>
      <c r="E49" t="str">
        <f>VLOOKUP(A49,NarrowedList!A:A,1,FALSE)</f>
        <v>dried basil</v>
      </c>
    </row>
    <row r="50" spans="1:5" x14ac:dyDescent="0.25">
      <c r="A50" t="s">
        <v>104</v>
      </c>
      <c r="B50">
        <v>9079</v>
      </c>
      <c r="C50">
        <v>3474</v>
      </c>
      <c r="D50" t="s">
        <v>918</v>
      </c>
      <c r="E50" t="str">
        <f>VLOOKUP(A50,NarrowedList!A:A,1,FALSE)</f>
        <v>dried cranberries</v>
      </c>
    </row>
    <row r="51" spans="1:5" x14ac:dyDescent="0.25">
      <c r="A51" t="s">
        <v>66</v>
      </c>
      <c r="B51">
        <v>2042</v>
      </c>
      <c r="C51">
        <v>5277</v>
      </c>
      <c r="D51" t="s">
        <v>896</v>
      </c>
      <c r="E51" t="str">
        <f>VLOOKUP(A51,NarrowedList!A:A,1,FALSE)</f>
        <v>dried thyme</v>
      </c>
    </row>
    <row r="52" spans="1:5" x14ac:dyDescent="0.25">
      <c r="A52" t="s">
        <v>0</v>
      </c>
      <c r="B52">
        <v>20409</v>
      </c>
      <c r="C52">
        <v>90832</v>
      </c>
      <c r="D52" t="s">
        <v>891</v>
      </c>
      <c r="E52" t="str">
        <f>VLOOKUP(A52,NarrowedList!A:A,1,FALSE)</f>
        <v>egg vermicelli</v>
      </c>
    </row>
    <row r="53" spans="1:5" x14ac:dyDescent="0.25">
      <c r="A53" t="s">
        <v>36</v>
      </c>
      <c r="B53">
        <v>1124</v>
      </c>
      <c r="C53">
        <v>9766</v>
      </c>
      <c r="D53" t="s">
        <v>898</v>
      </c>
      <c r="E53" t="str">
        <f>VLOOKUP(A53,NarrowedList!A:A,1,FALSE)</f>
        <v>egg whites</v>
      </c>
    </row>
    <row r="54" spans="1:5" x14ac:dyDescent="0.25">
      <c r="A54" t="s">
        <v>129</v>
      </c>
      <c r="B54">
        <v>11209</v>
      </c>
      <c r="C54">
        <v>2875</v>
      </c>
      <c r="D54" t="s">
        <v>893</v>
      </c>
      <c r="E54" t="str">
        <f>VLOOKUP(A54,NarrowedList!A:A,1,FALSE)</f>
        <v>eggplant</v>
      </c>
    </row>
    <row r="55" spans="1:5" x14ac:dyDescent="0.25">
      <c r="A55" t="s">
        <v>159</v>
      </c>
      <c r="B55">
        <v>1214</v>
      </c>
      <c r="C55">
        <v>2384</v>
      </c>
      <c r="D55" t="s">
        <v>895</v>
      </c>
      <c r="E55" t="str">
        <f>VLOOKUP(A55,NarrowedList!A:A,1,FALSE)</f>
        <v>evaporated milk</v>
      </c>
    </row>
    <row r="56" spans="1:5" x14ac:dyDescent="0.25">
      <c r="A56" t="s">
        <v>149</v>
      </c>
      <c r="B56">
        <v>6179</v>
      </c>
      <c r="C56">
        <v>2557</v>
      </c>
      <c r="D56" t="s">
        <v>910</v>
      </c>
      <c r="E56" t="str">
        <f>VLOOKUP(A56,NarrowedList!A:A,1,FALSE)</f>
        <v>fish sauce</v>
      </c>
    </row>
    <row r="57" spans="1:5" x14ac:dyDescent="0.25">
      <c r="A57" t="s">
        <v>106</v>
      </c>
      <c r="B57">
        <v>10218364</v>
      </c>
      <c r="C57">
        <v>3349</v>
      </c>
      <c r="D57" t="s">
        <v>919</v>
      </c>
      <c r="E57" t="str">
        <f>VLOOKUP(A57,NarrowedList!A:A,1,FALSE)</f>
        <v>flour tortillas</v>
      </c>
    </row>
    <row r="58" spans="1:5" x14ac:dyDescent="0.25">
      <c r="A58" t="s">
        <v>60</v>
      </c>
      <c r="B58">
        <v>2044</v>
      </c>
      <c r="C58">
        <v>6355</v>
      </c>
      <c r="D58" t="s">
        <v>899</v>
      </c>
      <c r="E58" t="str">
        <f>VLOOKUP(A58,NarrowedList!A:A,1,FALSE)</f>
        <v>fresh basil</v>
      </c>
    </row>
    <row r="59" spans="1:5" x14ac:dyDescent="0.25">
      <c r="A59" t="s">
        <v>126</v>
      </c>
      <c r="B59">
        <v>2064</v>
      </c>
      <c r="C59">
        <v>2952</v>
      </c>
      <c r="D59" t="s">
        <v>899</v>
      </c>
      <c r="E59" t="str">
        <f>VLOOKUP(A59,NarrowedList!A:A,1,FALSE)</f>
        <v>fresh mint</v>
      </c>
    </row>
    <row r="60" spans="1:5" x14ac:dyDescent="0.25">
      <c r="A60" t="s">
        <v>4</v>
      </c>
      <c r="B60">
        <v>11215</v>
      </c>
      <c r="C60">
        <v>55570</v>
      </c>
      <c r="D60" t="s">
        <v>893</v>
      </c>
      <c r="E60" t="str">
        <f>VLOOKUP(A60,NarrowedList!A:A,1,FALSE)</f>
        <v>garlic</v>
      </c>
    </row>
    <row r="61" spans="1:5" x14ac:dyDescent="0.25">
      <c r="A61" t="s">
        <v>16</v>
      </c>
      <c r="B61">
        <v>2020</v>
      </c>
      <c r="C61">
        <v>15133</v>
      </c>
      <c r="D61" t="s">
        <v>896</v>
      </c>
      <c r="E61" t="str">
        <f>VLOOKUP(A61,NarrowedList!A:A,1,FALSE)</f>
        <v>garlic powder</v>
      </c>
    </row>
    <row r="62" spans="1:5" x14ac:dyDescent="0.25">
      <c r="A62" t="s">
        <v>178</v>
      </c>
      <c r="B62">
        <v>19177</v>
      </c>
      <c r="C62">
        <v>2057</v>
      </c>
      <c r="D62" t="s">
        <v>895</v>
      </c>
      <c r="E62" t="str">
        <f>VLOOKUP(A62,NarrowedList!A:A,1,FALSE)</f>
        <v>gelatin</v>
      </c>
    </row>
    <row r="63" spans="1:5" x14ac:dyDescent="0.25">
      <c r="A63" t="s">
        <v>49</v>
      </c>
      <c r="B63">
        <v>11216</v>
      </c>
      <c r="C63">
        <v>7944</v>
      </c>
      <c r="D63" t="s">
        <v>908</v>
      </c>
      <c r="E63" t="str">
        <f>VLOOKUP(A63,NarrowedList!A:A,1,FALSE)</f>
        <v>ginger</v>
      </c>
    </row>
    <row r="64" spans="1:5" x14ac:dyDescent="0.25">
      <c r="A64" t="s">
        <v>81</v>
      </c>
      <c r="B64">
        <v>1159</v>
      </c>
      <c r="C64">
        <v>4087</v>
      </c>
      <c r="D64" t="s">
        <v>897</v>
      </c>
      <c r="E64" t="str">
        <f>VLOOKUP(A64,NarrowedList!A:A,1,FALSE)</f>
        <v>goat cheese</v>
      </c>
    </row>
    <row r="65" spans="1:5" x14ac:dyDescent="0.25">
      <c r="A65" t="s">
        <v>175</v>
      </c>
      <c r="B65">
        <v>10018617</v>
      </c>
      <c r="C65">
        <v>2109</v>
      </c>
      <c r="D65" t="s">
        <v>929</v>
      </c>
      <c r="E65" t="str">
        <f>VLOOKUP(A65,NarrowedList!A:A,1,FALSE)</f>
        <v>graham cracker crumbs</v>
      </c>
    </row>
    <row r="66" spans="1:5" x14ac:dyDescent="0.25">
      <c r="A66" t="s">
        <v>138</v>
      </c>
      <c r="B66">
        <v>10111529</v>
      </c>
      <c r="C66">
        <v>2740</v>
      </c>
      <c r="D66" t="s">
        <v>893</v>
      </c>
      <c r="E66" t="str">
        <f>VLOOKUP(A66,NarrowedList!A:A,1,FALSE)</f>
        <v>grape tomatoes</v>
      </c>
    </row>
    <row r="67" spans="1:5" x14ac:dyDescent="0.25">
      <c r="A67" t="s">
        <v>124</v>
      </c>
      <c r="B67">
        <v>1256</v>
      </c>
      <c r="C67">
        <v>2966</v>
      </c>
      <c r="D67" t="s">
        <v>898</v>
      </c>
      <c r="E67" t="str">
        <f>VLOOKUP(A67,NarrowedList!A:A,1,FALSE)</f>
        <v>greek yogurt</v>
      </c>
    </row>
    <row r="68" spans="1:5" x14ac:dyDescent="0.25">
      <c r="A68" t="s">
        <v>127</v>
      </c>
      <c r="B68">
        <v>11052</v>
      </c>
      <c r="C68">
        <v>2899</v>
      </c>
      <c r="D68" t="s">
        <v>893</v>
      </c>
      <c r="E68" t="str">
        <f>VLOOKUP(A68,NarrowedList!A:A,1,FALSE)</f>
        <v>green beans</v>
      </c>
    </row>
    <row r="69" spans="1:5" x14ac:dyDescent="0.25">
      <c r="A69" t="s">
        <v>137</v>
      </c>
      <c r="B69">
        <v>11291</v>
      </c>
      <c r="C69">
        <v>2741</v>
      </c>
      <c r="D69" t="s">
        <v>893</v>
      </c>
      <c r="E69" t="str">
        <f>VLOOKUP(A69,NarrowedList!A:A,1,FALSE)</f>
        <v>green onions</v>
      </c>
    </row>
    <row r="70" spans="1:5" x14ac:dyDescent="0.25">
      <c r="A70" t="s">
        <v>154</v>
      </c>
      <c r="B70">
        <v>2001</v>
      </c>
      <c r="C70">
        <v>2423</v>
      </c>
      <c r="D70" t="s">
        <v>896</v>
      </c>
      <c r="E70" t="str">
        <f>VLOOKUP(A70,NarrowedList!A:A,1,FALSE)</f>
        <v>ground allspice</v>
      </c>
    </row>
    <row r="71" spans="1:5" x14ac:dyDescent="0.25">
      <c r="A71" t="s">
        <v>68</v>
      </c>
      <c r="B71">
        <v>10023572</v>
      </c>
      <c r="C71">
        <v>5190</v>
      </c>
      <c r="D71" t="s">
        <v>906</v>
      </c>
      <c r="E71" t="str">
        <f>VLOOKUP(A71,NarrowedList!A:A,1,FALSE)</f>
        <v>ground beef</v>
      </c>
    </row>
    <row r="72" spans="1:5" x14ac:dyDescent="0.25">
      <c r="A72" t="s">
        <v>11</v>
      </c>
      <c r="B72">
        <v>2010</v>
      </c>
      <c r="C72">
        <v>19946</v>
      </c>
      <c r="D72" t="s">
        <v>896</v>
      </c>
      <c r="E72" t="str">
        <f>VLOOKUP(A72,NarrowedList!A:A,1,FALSE)</f>
        <v>ground cinnamon</v>
      </c>
    </row>
    <row r="73" spans="1:5" x14ac:dyDescent="0.25">
      <c r="A73" t="s">
        <v>25</v>
      </c>
      <c r="B73">
        <v>1002014</v>
      </c>
      <c r="C73">
        <v>11780</v>
      </c>
      <c r="D73" t="s">
        <v>896</v>
      </c>
      <c r="E73" t="str">
        <f>VLOOKUP(A73,NarrowedList!A:A,1,FALSE)</f>
        <v>ground cumin</v>
      </c>
    </row>
    <row r="74" spans="1:5" x14ac:dyDescent="0.25">
      <c r="A74" t="s">
        <v>48</v>
      </c>
      <c r="B74">
        <v>2021</v>
      </c>
      <c r="C74">
        <v>7957</v>
      </c>
      <c r="D74" t="s">
        <v>896</v>
      </c>
      <c r="E74" t="str">
        <f>VLOOKUP(A74,NarrowedList!A:A,1,FALSE)</f>
        <v>ground ginger</v>
      </c>
    </row>
    <row r="75" spans="1:5" x14ac:dyDescent="0.25">
      <c r="A75" t="s">
        <v>56</v>
      </c>
      <c r="B75">
        <v>2025</v>
      </c>
      <c r="C75">
        <v>7012</v>
      </c>
      <c r="D75" t="s">
        <v>896</v>
      </c>
      <c r="E75" t="str">
        <f>VLOOKUP(A75,NarrowedList!A:A,1,FALSE)</f>
        <v>ground nutmeg</v>
      </c>
    </row>
    <row r="76" spans="1:5" x14ac:dyDescent="0.25">
      <c r="A76" t="s">
        <v>164</v>
      </c>
      <c r="B76">
        <v>1049</v>
      </c>
      <c r="C76">
        <v>2297</v>
      </c>
      <c r="D76" t="s">
        <v>898</v>
      </c>
      <c r="E76" t="str">
        <f>VLOOKUP(A76,NarrowedList!A:A,1,FALSE)</f>
        <v>half n half</v>
      </c>
    </row>
    <row r="77" spans="1:5" x14ac:dyDescent="0.25">
      <c r="A77" t="s">
        <v>88</v>
      </c>
      <c r="B77">
        <v>6168</v>
      </c>
      <c r="C77">
        <v>3936</v>
      </c>
      <c r="D77" t="s">
        <v>904</v>
      </c>
      <c r="E77" t="str">
        <f>VLOOKUP(A77,NarrowedList!A:A,1,FALSE)</f>
        <v>hot sauce</v>
      </c>
    </row>
    <row r="78" spans="1:5" x14ac:dyDescent="0.25">
      <c r="A78" t="s">
        <v>67</v>
      </c>
      <c r="B78">
        <v>11979</v>
      </c>
      <c r="C78">
        <v>5222</v>
      </c>
      <c r="D78" t="s">
        <v>911</v>
      </c>
      <c r="E78" t="str">
        <f>VLOOKUP(A78,NarrowedList!A:A,1,FALSE)</f>
        <v>jalapeno</v>
      </c>
    </row>
    <row r="79" spans="1:5" x14ac:dyDescent="0.25">
      <c r="A79" t="s">
        <v>161</v>
      </c>
      <c r="B79">
        <v>1009195</v>
      </c>
      <c r="C79">
        <v>2338</v>
      </c>
      <c r="D79" t="s">
        <v>901</v>
      </c>
      <c r="E79" t="str">
        <f>VLOOKUP(A79,NarrowedList!A:A,1,FALSE)</f>
        <v>kalamata olives</v>
      </c>
    </row>
    <row r="80" spans="1:5" x14ac:dyDescent="0.25">
      <c r="A80" t="s">
        <v>101</v>
      </c>
      <c r="B80">
        <v>11233</v>
      </c>
      <c r="C80">
        <v>3593</v>
      </c>
      <c r="D80" t="s">
        <v>893</v>
      </c>
      <c r="E80" t="str">
        <f>VLOOKUP(A80,NarrowedList!A:A,1,FALSE)</f>
        <v>kale</v>
      </c>
    </row>
    <row r="81" spans="1:5" x14ac:dyDescent="0.25">
      <c r="A81" t="s">
        <v>74</v>
      </c>
      <c r="B81">
        <v>11935</v>
      </c>
      <c r="C81">
        <v>4706</v>
      </c>
      <c r="D81" t="s">
        <v>904</v>
      </c>
      <c r="E81" t="str">
        <f>VLOOKUP(A81,NarrowedList!A:A,1,FALSE)</f>
        <v>ketchup</v>
      </c>
    </row>
    <row r="82" spans="1:5" x14ac:dyDescent="0.25">
      <c r="A82" t="s">
        <v>59</v>
      </c>
      <c r="B82">
        <v>9150</v>
      </c>
      <c r="C82">
        <v>6559</v>
      </c>
      <c r="D82" t="s">
        <v>893</v>
      </c>
      <c r="E82" t="str">
        <f>VLOOKUP(A82,NarrowedList!A:A,1,FALSE)</f>
        <v>lemon</v>
      </c>
    </row>
    <row r="83" spans="1:5" x14ac:dyDescent="0.25">
      <c r="A83" t="s">
        <v>6</v>
      </c>
      <c r="B83">
        <v>9152</v>
      </c>
      <c r="C83">
        <v>33967</v>
      </c>
      <c r="D83" t="s">
        <v>893</v>
      </c>
      <c r="E83" t="str">
        <f>VLOOKUP(A83,NarrowedList!A:A,1,FALSE)</f>
        <v>lemon juice</v>
      </c>
    </row>
    <row r="84" spans="1:5" x14ac:dyDescent="0.25">
      <c r="A84" t="s">
        <v>146</v>
      </c>
      <c r="B84">
        <v>11252</v>
      </c>
      <c r="C84">
        <v>2587</v>
      </c>
      <c r="D84" t="s">
        <v>893</v>
      </c>
      <c r="E84" t="str">
        <f>VLOOKUP(A84,NarrowedList!A:A,1,FALSE)</f>
        <v>lettuce</v>
      </c>
    </row>
    <row r="85" spans="1:5" x14ac:dyDescent="0.25">
      <c r="A85" t="s">
        <v>99</v>
      </c>
      <c r="B85">
        <v>19350</v>
      </c>
      <c r="C85">
        <v>3684</v>
      </c>
      <c r="D85" t="s">
        <v>895</v>
      </c>
      <c r="E85" t="str">
        <f>VLOOKUP(A85,NarrowedList!A:A,1,FALSE)</f>
        <v>light corn syrup</v>
      </c>
    </row>
    <row r="86" spans="1:5" x14ac:dyDescent="0.25">
      <c r="A86" t="s">
        <v>95</v>
      </c>
      <c r="B86">
        <v>9159</v>
      </c>
      <c r="C86">
        <v>3722</v>
      </c>
      <c r="D86" t="s">
        <v>893</v>
      </c>
      <c r="E86" t="str">
        <f>VLOOKUP(A86,NarrowedList!A:A,1,FALSE)</f>
        <v>lime</v>
      </c>
    </row>
    <row r="87" spans="1:5" x14ac:dyDescent="0.25">
      <c r="A87" t="s">
        <v>177</v>
      </c>
      <c r="B87">
        <v>1082</v>
      </c>
      <c r="C87">
        <v>2085</v>
      </c>
      <c r="D87" t="s">
        <v>898</v>
      </c>
      <c r="E87" t="str">
        <f>VLOOKUP(A87,NarrowedList!A:A,1,FALSE)</f>
        <v>low fat milk</v>
      </c>
    </row>
    <row r="88" spans="1:5" x14ac:dyDescent="0.25">
      <c r="A88" t="s">
        <v>109</v>
      </c>
      <c r="B88">
        <v>9176</v>
      </c>
      <c r="C88">
        <v>3302</v>
      </c>
      <c r="D88" t="s">
        <v>893</v>
      </c>
      <c r="E88" t="str">
        <f>VLOOKUP(A88,NarrowedList!A:A,1,FALSE)</f>
        <v>mango</v>
      </c>
    </row>
    <row r="89" spans="1:5" x14ac:dyDescent="0.25">
      <c r="A89" t="s">
        <v>29</v>
      </c>
      <c r="B89">
        <v>19911</v>
      </c>
      <c r="C89">
        <v>10968</v>
      </c>
      <c r="D89" t="s">
        <v>903</v>
      </c>
      <c r="E89" t="str">
        <f>VLOOKUP(A89,NarrowedList!A:A,1,FALSE)</f>
        <v>maple syrup</v>
      </c>
    </row>
    <row r="90" spans="1:5" x14ac:dyDescent="0.25">
      <c r="A90" t="s">
        <v>118</v>
      </c>
      <c r="B90">
        <v>19116</v>
      </c>
      <c r="C90">
        <v>3078</v>
      </c>
      <c r="D90" t="s">
        <v>895</v>
      </c>
      <c r="E90" t="str">
        <f>VLOOKUP(A90,NarrowedList!A:A,1,FALSE)</f>
        <v>marshmallows</v>
      </c>
    </row>
    <row r="91" spans="1:5" x14ac:dyDescent="0.25">
      <c r="A91" t="s">
        <v>30</v>
      </c>
      <c r="B91">
        <v>4025</v>
      </c>
      <c r="C91">
        <v>10932</v>
      </c>
      <c r="D91" t="s">
        <v>904</v>
      </c>
      <c r="E91" t="str">
        <f>VLOOKUP(A91,NarrowedList!A:A,1,FALSE)</f>
        <v>mayonnaise</v>
      </c>
    </row>
    <row r="92" spans="1:5" x14ac:dyDescent="0.25">
      <c r="A92" t="s">
        <v>114</v>
      </c>
      <c r="B92">
        <v>19304</v>
      </c>
      <c r="C92">
        <v>3162</v>
      </c>
      <c r="D92" t="s">
        <v>895</v>
      </c>
      <c r="E92" t="str">
        <f>VLOOKUP(A92,NarrowedList!A:A,1,FALSE)</f>
        <v>molasses</v>
      </c>
    </row>
    <row r="93" spans="1:5" x14ac:dyDescent="0.25">
      <c r="A93" t="s">
        <v>62</v>
      </c>
      <c r="B93">
        <v>11260</v>
      </c>
      <c r="C93">
        <v>6046</v>
      </c>
      <c r="D93" t="s">
        <v>893</v>
      </c>
      <c r="E93" t="str">
        <f>VLOOKUP(A93,NarrowedList!A:A,1,FALSE)</f>
        <v>mushroom</v>
      </c>
    </row>
    <row r="94" spans="1:5" x14ac:dyDescent="0.25">
      <c r="A94" t="s">
        <v>132</v>
      </c>
      <c r="B94">
        <v>2046</v>
      </c>
      <c r="C94">
        <v>2851</v>
      </c>
      <c r="D94" t="s">
        <v>904</v>
      </c>
      <c r="E94" t="str">
        <f>VLOOKUP(A94,NarrowedList!A:A,1,FALSE)</f>
        <v>mustard</v>
      </c>
    </row>
    <row r="95" spans="1:5" x14ac:dyDescent="0.25">
      <c r="A95" t="s">
        <v>176</v>
      </c>
      <c r="B95">
        <v>8120</v>
      </c>
      <c r="C95">
        <v>2101</v>
      </c>
      <c r="D95" t="s">
        <v>903</v>
      </c>
      <c r="E95" t="str">
        <f>VLOOKUP(A95,NarrowedList!A:A,1,FALSE)</f>
        <v>oats</v>
      </c>
    </row>
    <row r="96" spans="1:5" x14ac:dyDescent="0.25">
      <c r="A96" t="s">
        <v>1</v>
      </c>
      <c r="B96">
        <v>4053</v>
      </c>
      <c r="C96">
        <v>80239</v>
      </c>
      <c r="D96" t="s">
        <v>892</v>
      </c>
      <c r="E96" t="str">
        <f>VLOOKUP(A96,NarrowedList!A:A,1,FALSE)</f>
        <v>olive oil</v>
      </c>
    </row>
    <row r="97" spans="1:5" x14ac:dyDescent="0.25">
      <c r="A97" t="s">
        <v>139</v>
      </c>
      <c r="B97">
        <v>9195</v>
      </c>
      <c r="C97">
        <v>2692</v>
      </c>
      <c r="D97" t="s">
        <v>901</v>
      </c>
      <c r="E97" t="str">
        <f>VLOOKUP(A97,NarrowedList!A:A,1,FALSE)</f>
        <v>olives</v>
      </c>
    </row>
    <row r="98" spans="1:5" x14ac:dyDescent="0.25">
      <c r="A98" t="s">
        <v>111</v>
      </c>
      <c r="B98">
        <v>9200</v>
      </c>
      <c r="C98">
        <v>3224</v>
      </c>
      <c r="D98" t="s">
        <v>893</v>
      </c>
      <c r="E98" t="str">
        <f>VLOOKUP(A98,NarrowedList!A:A,1,FALSE)</f>
        <v>orange</v>
      </c>
    </row>
    <row r="99" spans="1:5" x14ac:dyDescent="0.25">
      <c r="A99" t="s">
        <v>43</v>
      </c>
      <c r="B99">
        <v>9206</v>
      </c>
      <c r="C99">
        <v>8549</v>
      </c>
      <c r="D99" t="s">
        <v>894</v>
      </c>
      <c r="E99" t="str">
        <f>VLOOKUP(A99,NarrowedList!A:A,1,FALSE)</f>
        <v>orange juice</v>
      </c>
    </row>
    <row r="100" spans="1:5" x14ac:dyDescent="0.25">
      <c r="A100" t="s">
        <v>18</v>
      </c>
      <c r="B100">
        <v>2027</v>
      </c>
      <c r="C100">
        <v>14520</v>
      </c>
      <c r="D100" t="s">
        <v>899</v>
      </c>
      <c r="E100" t="str">
        <f>VLOOKUP(A100,NarrowedList!A:A,1,FALSE)</f>
        <v>oregano</v>
      </c>
    </row>
    <row r="101" spans="1:5" x14ac:dyDescent="0.25">
      <c r="A101" t="s">
        <v>38</v>
      </c>
      <c r="B101">
        <v>2028</v>
      </c>
      <c r="C101">
        <v>9598</v>
      </c>
      <c r="D101" t="s">
        <v>896</v>
      </c>
      <c r="E101" t="str">
        <f>VLOOKUP(A101,NarrowedList!A:A,1,FALSE)</f>
        <v>paprika</v>
      </c>
    </row>
    <row r="102" spans="1:5" x14ac:dyDescent="0.25">
      <c r="A102" t="s">
        <v>155</v>
      </c>
      <c r="B102">
        <v>20420</v>
      </c>
      <c r="C102">
        <v>2423</v>
      </c>
      <c r="D102" t="s">
        <v>891</v>
      </c>
      <c r="E102" t="str">
        <f>VLOOKUP(A102,NarrowedList!A:A,1,FALSE)</f>
        <v>pasta</v>
      </c>
    </row>
    <row r="103" spans="1:5" x14ac:dyDescent="0.25">
      <c r="A103" t="s">
        <v>94</v>
      </c>
      <c r="B103">
        <v>9236</v>
      </c>
      <c r="C103">
        <v>3739</v>
      </c>
      <c r="D103" t="s">
        <v>893</v>
      </c>
      <c r="E103" t="str">
        <f>VLOOKUP(A103,NarrowedList!A:A,1,FALSE)</f>
        <v>peach</v>
      </c>
    </row>
    <row r="104" spans="1:5" x14ac:dyDescent="0.25">
      <c r="A104" t="s">
        <v>79</v>
      </c>
      <c r="B104">
        <v>16098</v>
      </c>
      <c r="C104">
        <v>4117</v>
      </c>
      <c r="D104" t="s">
        <v>916</v>
      </c>
      <c r="E104" t="str">
        <f>VLOOKUP(A104,NarrowedList!A:A,1,FALSE)</f>
        <v>peanut butter</v>
      </c>
    </row>
    <row r="105" spans="1:5" x14ac:dyDescent="0.25">
      <c r="A105" t="s">
        <v>84</v>
      </c>
      <c r="B105">
        <v>11304</v>
      </c>
      <c r="C105">
        <v>4040</v>
      </c>
      <c r="D105" t="s">
        <v>893</v>
      </c>
      <c r="E105" t="str">
        <f>VLOOKUP(A105,NarrowedList!A:A,1,FALSE)</f>
        <v>peas</v>
      </c>
    </row>
    <row r="106" spans="1:5" x14ac:dyDescent="0.25">
      <c r="A106" t="s">
        <v>27</v>
      </c>
      <c r="B106">
        <v>12142</v>
      </c>
      <c r="C106">
        <v>11388</v>
      </c>
      <c r="D106" t="s">
        <v>902</v>
      </c>
      <c r="E106" t="str">
        <f>VLOOKUP(A106,NarrowedList!A:A,1,FALSE)</f>
        <v>pecan</v>
      </c>
    </row>
    <row r="107" spans="1:5" x14ac:dyDescent="0.25">
      <c r="A107" t="s">
        <v>107</v>
      </c>
      <c r="B107">
        <v>12147</v>
      </c>
      <c r="C107">
        <v>3319</v>
      </c>
      <c r="D107" t="s">
        <v>920</v>
      </c>
      <c r="E107" t="str">
        <f>VLOOKUP(A107,NarrowedList!A:A,1,FALSE)</f>
        <v>pine nuts</v>
      </c>
    </row>
    <row r="108" spans="1:5" x14ac:dyDescent="0.25">
      <c r="A108" t="s">
        <v>121</v>
      </c>
      <c r="B108">
        <v>9266</v>
      </c>
      <c r="C108">
        <v>2993</v>
      </c>
      <c r="D108" t="s">
        <v>893</v>
      </c>
      <c r="E108" t="str">
        <f>VLOOKUP(A108,NarrowedList!A:A,1,FALSE)</f>
        <v>pineapple</v>
      </c>
    </row>
    <row r="109" spans="1:5" x14ac:dyDescent="0.25">
      <c r="A109" t="s">
        <v>198</v>
      </c>
      <c r="B109">
        <v>9273</v>
      </c>
      <c r="C109">
        <v>1820</v>
      </c>
      <c r="D109" t="s">
        <v>894</v>
      </c>
      <c r="E109" t="str">
        <f>VLOOKUP(A109,NarrowedList!A:A,1,FALSE)</f>
        <v>pineapple juice</v>
      </c>
    </row>
    <row r="110" spans="1:5" x14ac:dyDescent="0.25">
      <c r="A110" t="s">
        <v>195</v>
      </c>
      <c r="B110">
        <v>12151</v>
      </c>
      <c r="C110">
        <v>1838</v>
      </c>
      <c r="D110" t="s">
        <v>930</v>
      </c>
      <c r="E110" t="str">
        <f>VLOOKUP(A110,NarrowedList!A:A,1,FALSE)</f>
        <v>pistachios</v>
      </c>
    </row>
    <row r="111" spans="1:5" x14ac:dyDescent="0.25">
      <c r="A111" t="s">
        <v>193</v>
      </c>
      <c r="B111">
        <v>1001116</v>
      </c>
      <c r="C111">
        <v>1855</v>
      </c>
      <c r="D111" t="s">
        <v>898</v>
      </c>
      <c r="E111" t="str">
        <f>VLOOKUP(A111,NarrowedList!A:A,1,FALSE)</f>
        <v>plain yogurt</v>
      </c>
    </row>
    <row r="112" spans="1:5" x14ac:dyDescent="0.25">
      <c r="A112" t="s">
        <v>21</v>
      </c>
      <c r="B112">
        <v>19336</v>
      </c>
      <c r="C112">
        <v>12896</v>
      </c>
      <c r="D112" t="s">
        <v>895</v>
      </c>
      <c r="E112" t="str">
        <f>VLOOKUP(A112,NarrowedList!A:A,1,FALSE)</f>
        <v>powdered sugar</v>
      </c>
    </row>
    <row r="113" spans="1:5" x14ac:dyDescent="0.25">
      <c r="A113" t="s">
        <v>182</v>
      </c>
      <c r="B113">
        <v>1002035</v>
      </c>
      <c r="C113">
        <v>1980</v>
      </c>
      <c r="D113" t="s">
        <v>896</v>
      </c>
      <c r="E113" t="str">
        <f>VLOOKUP(A113,NarrowedList!A:A,1,FALSE)</f>
        <v>pumpkin pie spice</v>
      </c>
    </row>
    <row r="114" spans="1:5" x14ac:dyDescent="0.25">
      <c r="A114" t="s">
        <v>158</v>
      </c>
      <c r="B114">
        <v>20035</v>
      </c>
      <c r="C114">
        <v>2389</v>
      </c>
      <c r="D114" t="s">
        <v>925</v>
      </c>
      <c r="E114" t="str">
        <f>VLOOKUP(A114,NarrowedList!A:A,1,FALSE)</f>
        <v>quinoa</v>
      </c>
    </row>
    <row r="115" spans="1:5" x14ac:dyDescent="0.25">
      <c r="A115" t="s">
        <v>165</v>
      </c>
      <c r="B115">
        <v>11429</v>
      </c>
      <c r="C115">
        <v>2277</v>
      </c>
      <c r="D115" t="s">
        <v>893</v>
      </c>
      <c r="E115" t="str">
        <f>VLOOKUP(A115,NarrowedList!A:A,1,FALSE)</f>
        <v>radishes</v>
      </c>
    </row>
    <row r="116" spans="1:5" x14ac:dyDescent="0.25">
      <c r="A116" t="s">
        <v>78</v>
      </c>
      <c r="B116">
        <v>9299</v>
      </c>
      <c r="C116">
        <v>4153</v>
      </c>
      <c r="D116" t="s">
        <v>915</v>
      </c>
      <c r="E116" t="str">
        <f>VLOOKUP(A116,NarrowedList!A:A,1,FALSE)</f>
        <v>raisins</v>
      </c>
    </row>
    <row r="117" spans="1:5" x14ac:dyDescent="0.25">
      <c r="A117" t="s">
        <v>15</v>
      </c>
      <c r="B117">
        <v>10011282</v>
      </c>
      <c r="C117">
        <v>16894</v>
      </c>
      <c r="D117" t="s">
        <v>893</v>
      </c>
      <c r="E117" t="str">
        <f>VLOOKUP(A117,NarrowedList!A:A,1,FALSE)</f>
        <v>red onion</v>
      </c>
    </row>
    <row r="118" spans="1:5" x14ac:dyDescent="0.25">
      <c r="A118" t="s">
        <v>37</v>
      </c>
      <c r="B118">
        <v>1032009</v>
      </c>
      <c r="C118">
        <v>9733</v>
      </c>
      <c r="D118" t="s">
        <v>896</v>
      </c>
      <c r="E118" t="str">
        <f>VLOOKUP(A118,NarrowedList!A:A,1,FALSE)</f>
        <v>red pepper flakes</v>
      </c>
    </row>
    <row r="119" spans="1:5" x14ac:dyDescent="0.25">
      <c r="A119" t="s">
        <v>150</v>
      </c>
      <c r="B119">
        <v>10011355</v>
      </c>
      <c r="C119">
        <v>2517</v>
      </c>
      <c r="D119" t="s">
        <v>893</v>
      </c>
      <c r="E119" t="str">
        <f>VLOOKUP(A119,NarrowedList!A:A,1,FALSE)</f>
        <v>red potatoes</v>
      </c>
    </row>
    <row r="120" spans="1:5" x14ac:dyDescent="0.25">
      <c r="A120" t="s">
        <v>57</v>
      </c>
      <c r="B120">
        <v>1022068</v>
      </c>
      <c r="C120">
        <v>6957</v>
      </c>
      <c r="D120" t="s">
        <v>892</v>
      </c>
      <c r="E120" t="str">
        <f>VLOOKUP(A120,NarrowedList!A:A,1,FALSE)</f>
        <v>red wine vinegar</v>
      </c>
    </row>
    <row r="121" spans="1:5" x14ac:dyDescent="0.25">
      <c r="A121" t="s">
        <v>152</v>
      </c>
      <c r="B121">
        <v>20444</v>
      </c>
      <c r="C121">
        <v>2458</v>
      </c>
      <c r="D121" t="s">
        <v>891</v>
      </c>
      <c r="E121" t="str">
        <f>VLOOKUP(A121,NarrowedList!A:A,1,FALSE)</f>
        <v>rice</v>
      </c>
    </row>
    <row r="122" spans="1:5" x14ac:dyDescent="0.25">
      <c r="A122" t="s">
        <v>91</v>
      </c>
      <c r="B122">
        <v>1022053</v>
      </c>
      <c r="C122">
        <v>3890</v>
      </c>
      <c r="D122" t="s">
        <v>917</v>
      </c>
      <c r="E122" t="str">
        <f>VLOOKUP(A122,NarrowedList!A:A,1,FALSE)</f>
        <v>rice vinegar</v>
      </c>
    </row>
    <row r="123" spans="1:5" x14ac:dyDescent="0.25">
      <c r="A123" t="s">
        <v>131</v>
      </c>
      <c r="B123">
        <v>2036</v>
      </c>
      <c r="C123">
        <v>2868</v>
      </c>
      <c r="D123" t="s">
        <v>896</v>
      </c>
      <c r="E123" t="str">
        <f>VLOOKUP(A123,NarrowedList!A:A,1,FALSE)</f>
        <v>rosemary</v>
      </c>
    </row>
    <row r="124" spans="1:5" x14ac:dyDescent="0.25">
      <c r="A124" t="s">
        <v>147</v>
      </c>
      <c r="B124">
        <v>11353</v>
      </c>
      <c r="C124">
        <v>2576</v>
      </c>
      <c r="D124" t="s">
        <v>893</v>
      </c>
      <c r="E124" t="str">
        <f>VLOOKUP(A124,NarrowedList!A:A,1,FALSE)</f>
        <v>russet potatoes</v>
      </c>
    </row>
    <row r="125" spans="1:5" x14ac:dyDescent="0.25">
      <c r="A125" t="s">
        <v>77</v>
      </c>
      <c r="B125">
        <v>6164</v>
      </c>
      <c r="C125">
        <v>4296</v>
      </c>
      <c r="D125" t="s">
        <v>914</v>
      </c>
      <c r="E125" t="str">
        <f>VLOOKUP(A125,NarrowedList!A:A,1,FALSE)</f>
        <v>salsa</v>
      </c>
    </row>
    <row r="126" spans="1:5" x14ac:dyDescent="0.25">
      <c r="A126" t="s">
        <v>184</v>
      </c>
      <c r="B126">
        <v>1042047</v>
      </c>
      <c r="C126">
        <v>1946</v>
      </c>
      <c r="D126" t="s">
        <v>896</v>
      </c>
      <c r="E126" t="str">
        <f>VLOOKUP(A126,NarrowedList!A:A,1,FALSE)</f>
        <v>seasoned salt</v>
      </c>
    </row>
    <row r="127" spans="1:5" x14ac:dyDescent="0.25">
      <c r="A127" t="s">
        <v>54</v>
      </c>
      <c r="B127">
        <v>4058</v>
      </c>
      <c r="C127">
        <v>7058</v>
      </c>
      <c r="D127" t="s">
        <v>910</v>
      </c>
      <c r="E127" t="str">
        <f>VLOOKUP(A127,NarrowedList!A:A,1,FALSE)</f>
        <v>sesame oil</v>
      </c>
    </row>
    <row r="128" spans="1:5" x14ac:dyDescent="0.25">
      <c r="A128" t="s">
        <v>71</v>
      </c>
      <c r="B128">
        <v>12023</v>
      </c>
      <c r="C128">
        <v>4812</v>
      </c>
      <c r="D128" t="s">
        <v>912</v>
      </c>
      <c r="E128" t="str">
        <f>VLOOKUP(A128,NarrowedList!A:A,1,FALSE)</f>
        <v>sesame seeds</v>
      </c>
    </row>
    <row r="129" spans="1:5" x14ac:dyDescent="0.25">
      <c r="A129" t="s">
        <v>97</v>
      </c>
      <c r="B129">
        <v>1031009</v>
      </c>
      <c r="C129">
        <v>3698</v>
      </c>
      <c r="D129" t="s">
        <v>897</v>
      </c>
      <c r="E129" t="str">
        <f>VLOOKUP(A129,NarrowedList!A:A,1,FALSE)</f>
        <v>sharp cheddar cheese</v>
      </c>
    </row>
    <row r="130" spans="1:5" x14ac:dyDescent="0.25">
      <c r="A130" t="s">
        <v>112</v>
      </c>
      <c r="B130">
        <v>4615</v>
      </c>
      <c r="C130">
        <v>3216</v>
      </c>
      <c r="D130" t="s">
        <v>921</v>
      </c>
      <c r="E130" t="str">
        <f>VLOOKUP(A130,NarrowedList!A:A,1,FALSE)</f>
        <v>shortening</v>
      </c>
    </row>
    <row r="131" spans="1:5" x14ac:dyDescent="0.25">
      <c r="A131" t="s">
        <v>102</v>
      </c>
      <c r="B131">
        <v>1012028</v>
      </c>
      <c r="C131">
        <v>3536</v>
      </c>
      <c r="D131" t="s">
        <v>896</v>
      </c>
      <c r="E131" t="str">
        <f>VLOOKUP(A131,NarrowedList!A:A,1,FALSE)</f>
        <v>smoked paprika</v>
      </c>
    </row>
    <row r="132" spans="1:5" x14ac:dyDescent="0.25">
      <c r="A132" t="s">
        <v>17</v>
      </c>
      <c r="B132">
        <v>1056</v>
      </c>
      <c r="C132">
        <v>15122</v>
      </c>
      <c r="D132" t="s">
        <v>898</v>
      </c>
      <c r="E132" t="str">
        <f>VLOOKUP(A132,NarrowedList!A:A,1,FALSE)</f>
        <v>sour cream</v>
      </c>
    </row>
    <row r="133" spans="1:5" x14ac:dyDescent="0.25">
      <c r="A133" t="s">
        <v>24</v>
      </c>
      <c r="B133">
        <v>16124</v>
      </c>
      <c r="C133">
        <v>12015</v>
      </c>
      <c r="D133" t="s">
        <v>900</v>
      </c>
      <c r="E133" t="str">
        <f>VLOOKUP(A133,NarrowedList!A:A,1,FALSE)</f>
        <v>soy sauce</v>
      </c>
    </row>
    <row r="134" spans="1:5" x14ac:dyDescent="0.25">
      <c r="A134" t="s">
        <v>73</v>
      </c>
      <c r="B134">
        <v>10011457</v>
      </c>
      <c r="C134">
        <v>4764</v>
      </c>
      <c r="D134" t="s">
        <v>893</v>
      </c>
      <c r="E134" t="str">
        <f>VLOOKUP(A134,NarrowedList!A:A,1,FALSE)</f>
        <v>spinach</v>
      </c>
    </row>
    <row r="135" spans="1:5" x14ac:dyDescent="0.25">
      <c r="A135" t="s">
        <v>45</v>
      </c>
      <c r="B135">
        <v>9316</v>
      </c>
      <c r="C135">
        <v>8429</v>
      </c>
      <c r="D135" t="s">
        <v>893</v>
      </c>
      <c r="E135" t="str">
        <f>VLOOKUP(A135,NarrowedList!A:A,1,FALSE)</f>
        <v>strawberries</v>
      </c>
    </row>
    <row r="136" spans="1:5" x14ac:dyDescent="0.25">
      <c r="A136" t="s">
        <v>113</v>
      </c>
      <c r="B136">
        <v>11294</v>
      </c>
      <c r="C136">
        <v>3186</v>
      </c>
      <c r="D136" t="s">
        <v>893</v>
      </c>
      <c r="E136" t="str">
        <f>VLOOKUP(A136,NarrowedList!A:A,1,FALSE)</f>
        <v>sweet onion</v>
      </c>
    </row>
    <row r="137" spans="1:5" x14ac:dyDescent="0.25">
      <c r="A137" t="s">
        <v>63</v>
      </c>
      <c r="B137">
        <v>11507</v>
      </c>
      <c r="C137">
        <v>5780</v>
      </c>
      <c r="D137" t="s">
        <v>893</v>
      </c>
      <c r="E137" t="str">
        <f>VLOOKUP(A137,NarrowedList!A:A,1,FALSE)</f>
        <v>sweet potato</v>
      </c>
    </row>
    <row r="138" spans="1:5" x14ac:dyDescent="0.25">
      <c r="A138" t="s">
        <v>130</v>
      </c>
      <c r="B138">
        <v>1095</v>
      </c>
      <c r="C138">
        <v>2874</v>
      </c>
      <c r="D138" t="s">
        <v>895</v>
      </c>
      <c r="E138" t="str">
        <f>VLOOKUP(A138,NarrowedList!A:A,1,FALSE)</f>
        <v>sweetened condensed milk</v>
      </c>
    </row>
    <row r="139" spans="1:5" x14ac:dyDescent="0.25">
      <c r="A139" t="s">
        <v>119</v>
      </c>
      <c r="B139">
        <v>11887</v>
      </c>
      <c r="C139">
        <v>3048</v>
      </c>
      <c r="D139" t="s">
        <v>891</v>
      </c>
      <c r="E139" t="str">
        <f>VLOOKUP(A139,NarrowedList!A:A,1,FALSE)</f>
        <v>tomato paste</v>
      </c>
    </row>
    <row r="140" spans="1:5" x14ac:dyDescent="0.25">
      <c r="A140" t="s">
        <v>166</v>
      </c>
      <c r="B140">
        <v>11549</v>
      </c>
      <c r="C140">
        <v>2263</v>
      </c>
      <c r="D140" t="s">
        <v>901</v>
      </c>
      <c r="E140" t="str">
        <f>VLOOKUP(A140,NarrowedList!A:A,1,FALSE)</f>
        <v>tomato sauce</v>
      </c>
    </row>
    <row r="141" spans="1:5" x14ac:dyDescent="0.25">
      <c r="A141" t="s">
        <v>13</v>
      </c>
      <c r="B141">
        <v>11529</v>
      </c>
      <c r="C141">
        <v>17318</v>
      </c>
      <c r="D141" t="s">
        <v>893</v>
      </c>
      <c r="E141" t="str">
        <f>VLOOKUP(A141,NarrowedList!A:A,1,FALSE)</f>
        <v>tomatoes</v>
      </c>
    </row>
    <row r="142" spans="1:5" x14ac:dyDescent="0.25">
      <c r="A142" t="s">
        <v>194</v>
      </c>
      <c r="B142">
        <v>5165</v>
      </c>
      <c r="C142">
        <v>1848</v>
      </c>
      <c r="D142" t="s">
        <v>906</v>
      </c>
      <c r="E142" t="str">
        <f>VLOOKUP(A142,NarrowedList!A:A,1,FALSE)</f>
        <v>turkey</v>
      </c>
    </row>
    <row r="143" spans="1:5" x14ac:dyDescent="0.25">
      <c r="A143" t="s">
        <v>169</v>
      </c>
      <c r="B143">
        <v>93622</v>
      </c>
      <c r="C143">
        <v>2162</v>
      </c>
      <c r="D143" t="s">
        <v>895</v>
      </c>
      <c r="E143" t="str">
        <f>VLOOKUP(A143,NarrowedList!A:A,1,FALSE)</f>
        <v>vanilla bean</v>
      </c>
    </row>
    <row r="144" spans="1:5" x14ac:dyDescent="0.25">
      <c r="A144" t="s">
        <v>10</v>
      </c>
      <c r="B144">
        <v>4513</v>
      </c>
      <c r="C144">
        <v>21127</v>
      </c>
      <c r="D144" t="s">
        <v>892</v>
      </c>
      <c r="E144" t="str">
        <f>VLOOKUP(A144,NarrowedList!A:A,1,FALSE)</f>
        <v>vegetable oil</v>
      </c>
    </row>
    <row r="145" spans="1:5" x14ac:dyDescent="0.25">
      <c r="A145" t="s">
        <v>39</v>
      </c>
      <c r="B145">
        <v>12155</v>
      </c>
      <c r="C145">
        <v>9341</v>
      </c>
      <c r="D145" t="s">
        <v>905</v>
      </c>
      <c r="E145" t="str">
        <f>VLOOKUP(A145,NarrowedList!A:A,1,FALSE)</f>
        <v>walnuts</v>
      </c>
    </row>
    <row r="146" spans="1:5" x14ac:dyDescent="0.25">
      <c r="A146" t="s">
        <v>103</v>
      </c>
      <c r="B146">
        <v>42135</v>
      </c>
      <c r="C146">
        <v>3494</v>
      </c>
      <c r="D146" t="s">
        <v>898</v>
      </c>
      <c r="E146" t="str">
        <f>VLOOKUP(A146,NarrowedList!A:A,1,FALSE)</f>
        <v>whipped topping</v>
      </c>
    </row>
    <row r="147" spans="1:5" x14ac:dyDescent="0.25">
      <c r="A147" t="s">
        <v>125</v>
      </c>
      <c r="B147">
        <v>10611282</v>
      </c>
      <c r="C147">
        <v>2957</v>
      </c>
      <c r="D147" t="s">
        <v>893</v>
      </c>
      <c r="E147" t="str">
        <f>VLOOKUP(A147,NarrowedList!A:A,1,FALSE)</f>
        <v>white onion</v>
      </c>
    </row>
    <row r="148" spans="1:5" x14ac:dyDescent="0.25">
      <c r="A148" t="s">
        <v>117</v>
      </c>
      <c r="B148">
        <v>20080</v>
      </c>
      <c r="C148">
        <v>3106</v>
      </c>
      <c r="D148" t="s">
        <v>895</v>
      </c>
      <c r="E148" t="str">
        <f>VLOOKUP(A148,NarrowedList!A:A,1,FALSE)</f>
        <v>whole wheat flour</v>
      </c>
    </row>
    <row r="149" spans="1:5" x14ac:dyDescent="0.25">
      <c r="A149" t="s">
        <v>41</v>
      </c>
      <c r="B149">
        <v>10511282</v>
      </c>
      <c r="C149">
        <v>9213</v>
      </c>
      <c r="D149" t="s">
        <v>893</v>
      </c>
      <c r="E149" t="str">
        <f>VLOOKUP(A149,NarrowedList!A:A,1,FALSE)</f>
        <v>yellow onion</v>
      </c>
    </row>
    <row r="150" spans="1:5" x14ac:dyDescent="0.25">
      <c r="A150" t="s">
        <v>180</v>
      </c>
      <c r="B150">
        <v>10211362</v>
      </c>
      <c r="C150">
        <v>2032</v>
      </c>
      <c r="D150" t="s">
        <v>893</v>
      </c>
      <c r="E150" t="str">
        <f>VLOOKUP(A150,NarrowedList!A:A,1,FALSE)</f>
        <v>yukon gold potato</v>
      </c>
    </row>
    <row r="151" spans="1:5" x14ac:dyDescent="0.25">
      <c r="A151" t="s">
        <v>2</v>
      </c>
      <c r="B151">
        <v>11282</v>
      </c>
      <c r="C151">
        <v>56768</v>
      </c>
      <c r="D151" t="s">
        <v>893</v>
      </c>
      <c r="E151" t="e">
        <f>VLOOKUP(A151,NarrowedList!A:A,1,FALSE)</f>
        <v>#N/A</v>
      </c>
    </row>
    <row r="152" spans="1:5" x14ac:dyDescent="0.25">
      <c r="A152" t="s">
        <v>3</v>
      </c>
      <c r="B152">
        <v>14412</v>
      </c>
      <c r="C152">
        <v>55639</v>
      </c>
      <c r="D152" t="s">
        <v>894</v>
      </c>
      <c r="E152" t="e">
        <f>VLOOKUP(A152,NarrowedList!A:A,1,FALSE)</f>
        <v>#N/A</v>
      </c>
    </row>
    <row r="153" spans="1:5" x14ac:dyDescent="0.25">
      <c r="A153" t="s">
        <v>9</v>
      </c>
      <c r="B153">
        <v>1002030</v>
      </c>
      <c r="C153">
        <v>22412</v>
      </c>
      <c r="D153" t="s">
        <v>896</v>
      </c>
      <c r="E153" t="e">
        <f>VLOOKUP(A153,NarrowedList!A:A,1,FALSE)</f>
        <v>#N/A</v>
      </c>
    </row>
    <row r="154" spans="1:5" x14ac:dyDescent="0.25">
      <c r="A154" t="s">
        <v>19</v>
      </c>
      <c r="B154">
        <v>11821</v>
      </c>
      <c r="C154">
        <v>14145</v>
      </c>
      <c r="D154" t="s">
        <v>893</v>
      </c>
      <c r="E154" t="e">
        <f>VLOOKUP(A154,NarrowedList!A:A,1,FALSE)</f>
        <v>#N/A</v>
      </c>
    </row>
    <row r="155" spans="1:5" x14ac:dyDescent="0.25">
      <c r="A155" t="s">
        <v>23</v>
      </c>
      <c r="B155">
        <v>11677</v>
      </c>
      <c r="C155">
        <v>12219</v>
      </c>
      <c r="D155" t="s">
        <v>893</v>
      </c>
      <c r="E155" t="e">
        <f>VLOOKUP(A155,NarrowedList!A:A,1,FALSE)</f>
        <v>#N/A</v>
      </c>
    </row>
    <row r="156" spans="1:5" x14ac:dyDescent="0.25">
      <c r="A156" t="s">
        <v>33</v>
      </c>
      <c r="B156">
        <v>1034053</v>
      </c>
      <c r="C156">
        <v>10154</v>
      </c>
      <c r="D156" t="s">
        <v>892</v>
      </c>
      <c r="E156" t="e">
        <f>VLOOKUP(A156,NarrowedList!A:A,1,FALSE)</f>
        <v>#N/A</v>
      </c>
    </row>
    <row r="157" spans="1:5" x14ac:dyDescent="0.25">
      <c r="A157" t="s">
        <v>34</v>
      </c>
      <c r="B157">
        <v>1125</v>
      </c>
      <c r="C157">
        <v>9866</v>
      </c>
      <c r="D157" t="s">
        <v>898</v>
      </c>
      <c r="E157" t="e">
        <f>VLOOKUP(A157,NarrowedList!A:A,1,FALSE)</f>
        <v>#N/A</v>
      </c>
    </row>
    <row r="158" spans="1:5" x14ac:dyDescent="0.25">
      <c r="A158" t="s">
        <v>46</v>
      </c>
      <c r="B158">
        <v>11333</v>
      </c>
      <c r="C158">
        <v>8324</v>
      </c>
      <c r="D158" t="s">
        <v>893</v>
      </c>
      <c r="E158" t="e">
        <f>VLOOKUP(A158,NarrowedList!A:A,1,FALSE)</f>
        <v>#N/A</v>
      </c>
    </row>
    <row r="159" spans="1:5" x14ac:dyDescent="0.25">
      <c r="A159" t="s">
        <v>51</v>
      </c>
      <c r="B159">
        <v>1001009</v>
      </c>
      <c r="C159">
        <v>7390</v>
      </c>
      <c r="D159" t="s">
        <v>897</v>
      </c>
      <c r="E159" t="e">
        <f>VLOOKUP(A159,NarrowedList!A:A,1,FALSE)</f>
        <v>#N/A</v>
      </c>
    </row>
    <row r="160" spans="1:5" x14ac:dyDescent="0.25">
      <c r="A160" t="s">
        <v>55</v>
      </c>
      <c r="B160">
        <v>10111333</v>
      </c>
      <c r="C160">
        <v>7055</v>
      </c>
      <c r="D160" t="s">
        <v>893</v>
      </c>
      <c r="E160" t="e">
        <f>VLOOKUP(A160,NarrowedList!A:A,1,FALSE)</f>
        <v>#N/A</v>
      </c>
    </row>
    <row r="161" spans="1:5" x14ac:dyDescent="0.25">
      <c r="A161" t="s">
        <v>69</v>
      </c>
      <c r="B161">
        <v>9216</v>
      </c>
      <c r="C161">
        <v>4947</v>
      </c>
      <c r="D161" t="s">
        <v>893</v>
      </c>
      <c r="E161" t="e">
        <f>VLOOKUP(A161,NarrowedList!A:A,1,FALSE)</f>
        <v>#N/A</v>
      </c>
    </row>
    <row r="162" spans="1:5" x14ac:dyDescent="0.25">
      <c r="A162" t="s">
        <v>70</v>
      </c>
      <c r="B162">
        <v>19165</v>
      </c>
      <c r="C162">
        <v>4817</v>
      </c>
      <c r="D162" t="s">
        <v>895</v>
      </c>
      <c r="E162" t="e">
        <f>VLOOKUP(A162,NarrowedList!A:A,1,FALSE)</f>
        <v>#N/A</v>
      </c>
    </row>
    <row r="163" spans="1:5" x14ac:dyDescent="0.25">
      <c r="A163" t="s">
        <v>72</v>
      </c>
      <c r="B163">
        <v>6970</v>
      </c>
      <c r="C163">
        <v>4779</v>
      </c>
      <c r="D163" t="s">
        <v>901</v>
      </c>
      <c r="E163" t="e">
        <f>VLOOKUP(A163,NarrowedList!A:A,1,FALSE)</f>
        <v>#N/A</v>
      </c>
    </row>
    <row r="164" spans="1:5" x14ac:dyDescent="0.25">
      <c r="A164" t="s">
        <v>80</v>
      </c>
      <c r="B164">
        <v>2063</v>
      </c>
      <c r="C164">
        <v>4101</v>
      </c>
      <c r="D164" t="s">
        <v>893</v>
      </c>
      <c r="E164" t="e">
        <f>VLOOKUP(A164,NarrowedList!A:A,1,FALSE)</f>
        <v>#N/A</v>
      </c>
    </row>
    <row r="165" spans="1:5" x14ac:dyDescent="0.25">
      <c r="A165" t="s">
        <v>85</v>
      </c>
      <c r="B165">
        <v>2048</v>
      </c>
      <c r="C165">
        <v>3990</v>
      </c>
      <c r="D165" t="s">
        <v>892</v>
      </c>
      <c r="E165" t="e">
        <f>VLOOKUP(A165,NarrowedList!A:A,1,FALSE)</f>
        <v>#N/A</v>
      </c>
    </row>
    <row r="166" spans="1:5" x14ac:dyDescent="0.25">
      <c r="A166" t="s">
        <v>87</v>
      </c>
      <c r="B166">
        <v>93748</v>
      </c>
      <c r="C166">
        <v>3959</v>
      </c>
      <c r="D166" t="s">
        <v>897</v>
      </c>
      <c r="E166" t="e">
        <f>VLOOKUP(A166,NarrowedList!A:A,1,FALSE)</f>
        <v>#N/A</v>
      </c>
    </row>
    <row r="167" spans="1:5" x14ac:dyDescent="0.25">
      <c r="A167" t="s">
        <v>90</v>
      </c>
      <c r="B167">
        <v>16424</v>
      </c>
      <c r="C167">
        <v>3903</v>
      </c>
      <c r="D167" t="s">
        <v>900</v>
      </c>
      <c r="E167" t="e">
        <f>VLOOKUP(A167,NarrowedList!A:A,1,FALSE)</f>
        <v>#N/A</v>
      </c>
    </row>
    <row r="168" spans="1:5" x14ac:dyDescent="0.25">
      <c r="A168" t="s">
        <v>92</v>
      </c>
      <c r="B168">
        <v>5006</v>
      </c>
      <c r="C168">
        <v>3835</v>
      </c>
      <c r="D168" t="s">
        <v>906</v>
      </c>
      <c r="E168" t="e">
        <f>VLOOKUP(A168,NarrowedList!A:A,1,FALSE)</f>
        <v>#N/A</v>
      </c>
    </row>
    <row r="169" spans="1:5" x14ac:dyDescent="0.25">
      <c r="A169" t="s">
        <v>96</v>
      </c>
      <c r="B169">
        <v>10019334</v>
      </c>
      <c r="C169">
        <v>3702</v>
      </c>
      <c r="D169" t="s">
        <v>895</v>
      </c>
      <c r="E169" t="e">
        <f>VLOOKUP(A169,NarrowedList!A:A,1,FALSE)</f>
        <v>#N/A</v>
      </c>
    </row>
    <row r="170" spans="1:5" x14ac:dyDescent="0.25">
      <c r="A170" t="s">
        <v>100</v>
      </c>
      <c r="B170">
        <v>1053</v>
      </c>
      <c r="C170">
        <v>3606</v>
      </c>
      <c r="D170" t="s">
        <v>898</v>
      </c>
      <c r="E170" t="e">
        <f>VLOOKUP(A170,NarrowedList!A:A,1,FALSE)</f>
        <v>#N/A</v>
      </c>
    </row>
    <row r="171" spans="1:5" x14ac:dyDescent="0.25">
      <c r="A171" t="s">
        <v>105</v>
      </c>
      <c r="B171">
        <v>10116098</v>
      </c>
      <c r="C171">
        <v>3412</v>
      </c>
      <c r="D171" t="s">
        <v>916</v>
      </c>
      <c r="E171" t="e">
        <f>VLOOKUP(A171,NarrowedList!A:A,1,FALSE)</f>
        <v>#N/A</v>
      </c>
    </row>
    <row r="172" spans="1:5" x14ac:dyDescent="0.25">
      <c r="A172" t="s">
        <v>110</v>
      </c>
      <c r="B172">
        <v>11156</v>
      </c>
      <c r="C172">
        <v>3227</v>
      </c>
      <c r="D172" t="s">
        <v>893</v>
      </c>
      <c r="E172" t="e">
        <f>VLOOKUP(A172,NarrowedList!A:A,1,FALSE)</f>
        <v>#N/A</v>
      </c>
    </row>
    <row r="173" spans="1:5" x14ac:dyDescent="0.25">
      <c r="A173" t="s">
        <v>116</v>
      </c>
      <c r="B173">
        <v>10011090</v>
      </c>
      <c r="C173">
        <v>3106</v>
      </c>
      <c r="D173" t="s">
        <v>893</v>
      </c>
      <c r="E173" t="e">
        <f>VLOOKUP(A173,NarrowedList!A:A,1,FALSE)</f>
        <v>#N/A</v>
      </c>
    </row>
    <row r="174" spans="1:5" x14ac:dyDescent="0.25">
      <c r="A174" t="s">
        <v>120</v>
      </c>
      <c r="B174">
        <v>14106</v>
      </c>
      <c r="C174">
        <v>3002</v>
      </c>
      <c r="D174" t="s">
        <v>922</v>
      </c>
      <c r="E174" t="e">
        <f>VLOOKUP(A174,NarrowedList!A:A,1,FALSE)</f>
        <v>#N/A</v>
      </c>
    </row>
    <row r="175" spans="1:5" x14ac:dyDescent="0.25">
      <c r="A175" t="s">
        <v>122</v>
      </c>
      <c r="B175">
        <v>10411529</v>
      </c>
      <c r="C175">
        <v>2993</v>
      </c>
      <c r="D175" t="s">
        <v>893</v>
      </c>
      <c r="E175" t="e">
        <f>VLOOKUP(A175,NarrowedList!A:A,1,FALSE)</f>
        <v>#N/A</v>
      </c>
    </row>
    <row r="176" spans="1:5" x14ac:dyDescent="0.25">
      <c r="A176" t="s">
        <v>128</v>
      </c>
      <c r="B176">
        <v>10019903</v>
      </c>
      <c r="C176">
        <v>2888</v>
      </c>
      <c r="D176" t="s">
        <v>895</v>
      </c>
      <c r="E176" t="e">
        <f>VLOOKUP(A176,NarrowedList!A:A,1,FALSE)</f>
        <v>#N/A</v>
      </c>
    </row>
    <row r="177" spans="1:5" x14ac:dyDescent="0.25">
      <c r="A177" t="s">
        <v>133</v>
      </c>
      <c r="B177">
        <v>10862</v>
      </c>
      <c r="C177">
        <v>2825</v>
      </c>
      <c r="D177" t="s">
        <v>906</v>
      </c>
      <c r="E177" t="e">
        <f>VLOOKUP(A177,NarrowedList!A:A,1,FALSE)</f>
        <v>#N/A</v>
      </c>
    </row>
    <row r="178" spans="1:5" x14ac:dyDescent="0.25">
      <c r="A178" t="s">
        <v>134</v>
      </c>
      <c r="B178">
        <v>1009159</v>
      </c>
      <c r="C178">
        <v>2799</v>
      </c>
      <c r="D178" t="s">
        <v>893</v>
      </c>
      <c r="E178" t="e">
        <f>VLOOKUP(A178,NarrowedList!A:A,1,FALSE)</f>
        <v>#N/A</v>
      </c>
    </row>
    <row r="179" spans="1:5" x14ac:dyDescent="0.25">
      <c r="A179" t="s">
        <v>136</v>
      </c>
      <c r="B179">
        <v>11424</v>
      </c>
      <c r="C179">
        <v>2764</v>
      </c>
      <c r="D179" t="s">
        <v>895</v>
      </c>
      <c r="E179" t="e">
        <f>VLOOKUP(A179,NarrowedList!A:A,1,FALSE)</f>
        <v>#N/A</v>
      </c>
    </row>
    <row r="180" spans="1:5" x14ac:dyDescent="0.25">
      <c r="A180" t="s">
        <v>141</v>
      </c>
      <c r="B180">
        <v>11951</v>
      </c>
      <c r="C180">
        <v>2653</v>
      </c>
      <c r="D180" t="s">
        <v>893</v>
      </c>
      <c r="E180" t="e">
        <f>VLOOKUP(A180,NarrowedList!A:A,1,FALSE)</f>
        <v>#N/A</v>
      </c>
    </row>
    <row r="181" spans="1:5" x14ac:dyDescent="0.25">
      <c r="A181" t="s">
        <v>142</v>
      </c>
      <c r="B181">
        <v>1001025</v>
      </c>
      <c r="C181">
        <v>2619</v>
      </c>
      <c r="D181" t="s">
        <v>897</v>
      </c>
      <c r="E181" t="e">
        <f>VLOOKUP(A181,NarrowedList!A:A,1,FALSE)</f>
        <v>#N/A</v>
      </c>
    </row>
    <row r="182" spans="1:5" x14ac:dyDescent="0.25">
      <c r="A182" t="s">
        <v>144</v>
      </c>
      <c r="B182">
        <v>1040</v>
      </c>
      <c r="C182">
        <v>2594</v>
      </c>
      <c r="D182" t="s">
        <v>897</v>
      </c>
      <c r="E182" t="e">
        <f>VLOOKUP(A182,NarrowedList!A:A,1,FALSE)</f>
        <v>#N/A</v>
      </c>
    </row>
    <row r="183" spans="1:5" x14ac:dyDescent="0.25">
      <c r="A183" t="s">
        <v>145</v>
      </c>
      <c r="B183">
        <v>1002010</v>
      </c>
      <c r="C183">
        <v>2592</v>
      </c>
      <c r="D183" t="s">
        <v>896</v>
      </c>
      <c r="E183" t="e">
        <f>VLOOKUP(A183,NarrowedList!A:A,1,FALSE)</f>
        <v>#N/A</v>
      </c>
    </row>
    <row r="184" spans="1:5" x14ac:dyDescent="0.25">
      <c r="A184" t="s">
        <v>151</v>
      </c>
      <c r="B184">
        <v>23557</v>
      </c>
      <c r="C184">
        <v>2511</v>
      </c>
      <c r="D184" t="s">
        <v>906</v>
      </c>
      <c r="E184" t="e">
        <f>VLOOKUP(A184,NarrowedList!A:A,1,FALSE)</f>
        <v>#N/A</v>
      </c>
    </row>
    <row r="185" spans="1:5" x14ac:dyDescent="0.25">
      <c r="A185" t="s">
        <v>160</v>
      </c>
      <c r="B185">
        <v>19903</v>
      </c>
      <c r="C185">
        <v>2382</v>
      </c>
      <c r="D185" t="s">
        <v>926</v>
      </c>
      <c r="E185" t="e">
        <f>VLOOKUP(A185,NarrowedList!A:A,1,FALSE)</f>
        <v>#N/A</v>
      </c>
    </row>
    <row r="186" spans="1:5" x14ac:dyDescent="0.25">
      <c r="A186" t="s">
        <v>162</v>
      </c>
      <c r="B186">
        <v>9156</v>
      </c>
      <c r="C186">
        <v>2331</v>
      </c>
      <c r="D186" t="s">
        <v>893</v>
      </c>
      <c r="E186" t="e">
        <f>VLOOKUP(A186,NarrowedList!A:A,1,FALSE)</f>
        <v>#N/A</v>
      </c>
    </row>
    <row r="187" spans="1:5" x14ac:dyDescent="0.25">
      <c r="A187" t="s">
        <v>163</v>
      </c>
      <c r="B187">
        <v>1054</v>
      </c>
      <c r="C187">
        <v>2303</v>
      </c>
      <c r="D187" t="s">
        <v>898</v>
      </c>
      <c r="E187" t="e">
        <f>VLOOKUP(A187,NarrowedList!A:A,1,FALSE)</f>
        <v>#N/A</v>
      </c>
    </row>
    <row r="188" spans="1:5" x14ac:dyDescent="0.25">
      <c r="A188" t="s">
        <v>167</v>
      </c>
      <c r="B188">
        <v>1001256</v>
      </c>
      <c r="C188">
        <v>2209</v>
      </c>
      <c r="D188" t="s">
        <v>898</v>
      </c>
      <c r="E188" t="e">
        <f>VLOOKUP(A188,NarrowedList!A:A,1,FALSE)</f>
        <v>#N/A</v>
      </c>
    </row>
    <row r="189" spans="1:5" x14ac:dyDescent="0.25">
      <c r="A189" t="s">
        <v>170</v>
      </c>
      <c r="B189">
        <v>2049</v>
      </c>
      <c r="C189">
        <v>2161</v>
      </c>
      <c r="D189" t="s">
        <v>893</v>
      </c>
      <c r="E189" t="e">
        <f>VLOOKUP(A189,NarrowedList!A:A,1,FALSE)</f>
        <v>#N/A</v>
      </c>
    </row>
    <row r="190" spans="1:5" x14ac:dyDescent="0.25">
      <c r="A190" t="s">
        <v>172</v>
      </c>
      <c r="B190">
        <v>1089003</v>
      </c>
      <c r="C190">
        <v>2136</v>
      </c>
      <c r="D190" t="s">
        <v>893</v>
      </c>
      <c r="E190" t="e">
        <f>VLOOKUP(A190,NarrowedList!A:A,1,FALSE)</f>
        <v>#N/A</v>
      </c>
    </row>
    <row r="191" spans="1:5" x14ac:dyDescent="0.25">
      <c r="A191" t="s">
        <v>179</v>
      </c>
      <c r="B191">
        <v>10111251</v>
      </c>
      <c r="C191">
        <v>2048</v>
      </c>
      <c r="D191" t="s">
        <v>893</v>
      </c>
      <c r="E191" t="e">
        <f>VLOOKUP(A191,NarrowedList!A:A,1,FALSE)</f>
        <v>#N/A</v>
      </c>
    </row>
    <row r="192" spans="1:5" x14ac:dyDescent="0.25">
      <c r="A192" t="s">
        <v>181</v>
      </c>
      <c r="B192">
        <v>10012061</v>
      </c>
      <c r="C192">
        <v>2002</v>
      </c>
      <c r="D192" t="s">
        <v>895</v>
      </c>
      <c r="E192" t="e">
        <f>VLOOKUP(A192,NarrowedList!A:A,1,FALSE)</f>
        <v>#N/A</v>
      </c>
    </row>
    <row r="193" spans="1:5" x14ac:dyDescent="0.25">
      <c r="A193" t="s">
        <v>183</v>
      </c>
      <c r="B193">
        <v>11916</v>
      </c>
      <c r="C193">
        <v>1952</v>
      </c>
      <c r="D193" t="s">
        <v>901</v>
      </c>
      <c r="E193" t="e">
        <f>VLOOKUP(A193,NarrowedList!A:A,1,FALSE)</f>
        <v>#N/A</v>
      </c>
    </row>
    <row r="194" spans="1:5" x14ac:dyDescent="0.25">
      <c r="A194" t="s">
        <v>186</v>
      </c>
      <c r="B194">
        <v>10211529</v>
      </c>
      <c r="C194">
        <v>1923</v>
      </c>
      <c r="D194" t="s">
        <v>893</v>
      </c>
      <c r="E194" t="e">
        <f>VLOOKUP(A194,NarrowedList!A:A,1,FALSE)</f>
        <v>#N/A</v>
      </c>
    </row>
    <row r="195" spans="1:5" x14ac:dyDescent="0.25">
      <c r="A195" t="s">
        <v>187</v>
      </c>
      <c r="B195">
        <v>1029159</v>
      </c>
      <c r="C195">
        <v>1916</v>
      </c>
      <c r="D195" t="s">
        <v>893</v>
      </c>
      <c r="E195" t="e">
        <f>VLOOKUP(A195,NarrowedList!A:A,1,FALSE)</f>
        <v>#N/A</v>
      </c>
    </row>
    <row r="196" spans="1:5" x14ac:dyDescent="0.25">
      <c r="A196" t="s">
        <v>189</v>
      </c>
      <c r="B196">
        <v>1004</v>
      </c>
      <c r="C196">
        <v>1883</v>
      </c>
      <c r="D196" t="s">
        <v>897</v>
      </c>
      <c r="E196" t="e">
        <f>VLOOKUP(A196,NarrowedList!A:A,1,FALSE)</f>
        <v>#N/A</v>
      </c>
    </row>
    <row r="197" spans="1:5" x14ac:dyDescent="0.25">
      <c r="A197" t="s">
        <v>190</v>
      </c>
      <c r="B197">
        <v>6172</v>
      </c>
      <c r="C197">
        <v>1874</v>
      </c>
      <c r="D197" t="s">
        <v>901</v>
      </c>
      <c r="E197" t="e">
        <f>VLOOKUP(A197,NarrowedList!A:A,1,FALSE)</f>
        <v>#N/A</v>
      </c>
    </row>
    <row r="198" spans="1:5" x14ac:dyDescent="0.25">
      <c r="A198" t="s">
        <v>192</v>
      </c>
      <c r="B198">
        <v>10020081</v>
      </c>
      <c r="C198">
        <v>1863</v>
      </c>
      <c r="D198" t="s">
        <v>895</v>
      </c>
      <c r="E198" t="e">
        <f>VLOOKUP(A198,NarrowedList!A:A,1,FALSE)</f>
        <v>#N/A</v>
      </c>
    </row>
    <row r="199" spans="1:5" x14ac:dyDescent="0.25">
      <c r="A199" t="s">
        <v>196</v>
      </c>
      <c r="B199">
        <v>4073</v>
      </c>
      <c r="C199">
        <v>1827</v>
      </c>
      <c r="D199" t="s">
        <v>898</v>
      </c>
      <c r="E199" t="e">
        <f>VLOOKUP(A199,NarrowedList!A:A,1,FALSE)</f>
        <v>#N/A</v>
      </c>
    </row>
    <row r="200" spans="1:5" x14ac:dyDescent="0.25">
      <c r="A200" t="s">
        <v>199</v>
      </c>
      <c r="B200">
        <v>11913</v>
      </c>
      <c r="C200">
        <v>1813</v>
      </c>
      <c r="D200" t="s">
        <v>931</v>
      </c>
      <c r="E200" t="e">
        <f>VLOOKUP(A200,NarrowedList!A:A,1,FALSE)</f>
        <v>#N/A</v>
      </c>
    </row>
    <row r="201" spans="1:5" x14ac:dyDescent="0.25">
      <c r="A201" t="s">
        <v>200</v>
      </c>
      <c r="B201">
        <v>9297</v>
      </c>
      <c r="C201">
        <v>1800</v>
      </c>
      <c r="E201" t="e">
        <f>VLOOKUP(A201,NarrowedList!A:A,1,FALSE)</f>
        <v>#N/A</v>
      </c>
    </row>
    <row r="202" spans="1:5" x14ac:dyDescent="0.25">
      <c r="A202" t="s">
        <v>201</v>
      </c>
      <c r="B202">
        <v>11172</v>
      </c>
      <c r="C202">
        <v>1788</v>
      </c>
      <c r="E202" t="e">
        <f>VLOOKUP(A202,NarrowedList!A:A,1,FALSE)</f>
        <v>#N/A</v>
      </c>
    </row>
    <row r="203" spans="1:5" x14ac:dyDescent="0.25">
      <c r="A203" t="s">
        <v>202</v>
      </c>
      <c r="B203">
        <v>5096</v>
      </c>
      <c r="C203">
        <v>1777</v>
      </c>
      <c r="E203" t="e">
        <f>VLOOKUP(A203,NarrowedList!A:A,1,FALSE)</f>
        <v>#N/A</v>
      </c>
    </row>
    <row r="204" spans="1:5" x14ac:dyDescent="0.25">
      <c r="A204" t="s">
        <v>203</v>
      </c>
      <c r="B204">
        <v>2032</v>
      </c>
      <c r="C204">
        <v>1732</v>
      </c>
      <c r="E204" t="e">
        <f>VLOOKUP(A204,NarrowedList!A:A,1,FALSE)</f>
        <v>#N/A</v>
      </c>
    </row>
    <row r="205" spans="1:5" x14ac:dyDescent="0.25">
      <c r="A205" t="s">
        <v>204</v>
      </c>
      <c r="B205">
        <v>10151</v>
      </c>
      <c r="C205">
        <v>1730</v>
      </c>
      <c r="E205" t="e">
        <f>VLOOKUP(A205,NarrowedList!A:A,1,FALSE)</f>
        <v>#N/A</v>
      </c>
    </row>
    <row r="206" spans="1:5" x14ac:dyDescent="0.25">
      <c r="A206" t="s">
        <v>205</v>
      </c>
      <c r="B206">
        <v>10019087</v>
      </c>
      <c r="C206">
        <v>1730</v>
      </c>
      <c r="E206" t="e">
        <f>VLOOKUP(A206,NarrowedList!A:A,1,FALSE)</f>
        <v>#N/A</v>
      </c>
    </row>
    <row r="207" spans="1:5" x14ac:dyDescent="0.25">
      <c r="A207" t="s">
        <v>206</v>
      </c>
      <c r="B207">
        <v>2018</v>
      </c>
      <c r="C207">
        <v>1729</v>
      </c>
      <c r="E207" t="e">
        <f>VLOOKUP(A207,NarrowedList!A:A,1,FALSE)</f>
        <v>#N/A</v>
      </c>
    </row>
    <row r="208" spans="1:5" x14ac:dyDescent="0.25">
      <c r="A208" t="s">
        <v>207</v>
      </c>
      <c r="B208">
        <v>12120</v>
      </c>
      <c r="C208">
        <v>1723</v>
      </c>
      <c r="E208" t="e">
        <f>VLOOKUP(A208,NarrowedList!A:A,1,FALSE)</f>
        <v>#N/A</v>
      </c>
    </row>
    <row r="209" spans="1:5" x14ac:dyDescent="0.25">
      <c r="A209" t="s">
        <v>208</v>
      </c>
      <c r="B209">
        <v>14096</v>
      </c>
      <c r="C209">
        <v>1700</v>
      </c>
      <c r="E209" t="e">
        <f>VLOOKUP(A209,NarrowedList!A:A,1,FALSE)</f>
        <v>#N/A</v>
      </c>
    </row>
    <row r="210" spans="1:5" x14ac:dyDescent="0.25">
      <c r="A210" t="s">
        <v>209</v>
      </c>
      <c r="B210">
        <v>11080</v>
      </c>
      <c r="C210">
        <v>1699</v>
      </c>
      <c r="E210" t="e">
        <f>VLOOKUP(A210,NarrowedList!A:A,1,FALSE)</f>
        <v>#N/A</v>
      </c>
    </row>
    <row r="211" spans="1:5" x14ac:dyDescent="0.25">
      <c r="A211" t="s">
        <v>210</v>
      </c>
      <c r="B211">
        <v>10219</v>
      </c>
      <c r="C211">
        <v>1696</v>
      </c>
      <c r="E211" t="e">
        <f>VLOOKUP(A211,NarrowedList!A:A,1,FALSE)</f>
        <v>#N/A</v>
      </c>
    </row>
    <row r="212" spans="1:5" x14ac:dyDescent="0.25">
      <c r="A212" t="s">
        <v>211</v>
      </c>
      <c r="B212">
        <v>12006</v>
      </c>
      <c r="C212">
        <v>1673</v>
      </c>
      <c r="E212" t="e">
        <f>VLOOKUP(A212,NarrowedList!A:A,1,FALSE)</f>
        <v>#N/A</v>
      </c>
    </row>
    <row r="213" spans="1:5" x14ac:dyDescent="0.25">
      <c r="A213" t="s">
        <v>212</v>
      </c>
      <c r="B213">
        <v>2045</v>
      </c>
      <c r="C213">
        <v>1665</v>
      </c>
      <c r="E213" t="e">
        <f>VLOOKUP(A213,NarrowedList!A:A,1,FALSE)</f>
        <v>#N/A</v>
      </c>
    </row>
    <row r="214" spans="1:5" x14ac:dyDescent="0.25">
      <c r="A214" t="s">
        <v>213</v>
      </c>
      <c r="B214">
        <v>18334</v>
      </c>
      <c r="C214">
        <v>1658</v>
      </c>
      <c r="E214" t="e">
        <f>VLOOKUP(A214,NarrowedList!A:A,1,FALSE)</f>
        <v>#N/A</v>
      </c>
    </row>
    <row r="215" spans="1:5" x14ac:dyDescent="0.25">
      <c r="A215" t="s">
        <v>214</v>
      </c>
      <c r="B215">
        <v>2033</v>
      </c>
      <c r="C215">
        <v>1656</v>
      </c>
      <c r="E215" t="e">
        <f>VLOOKUP(A215,NarrowedList!A:A,1,FALSE)</f>
        <v>#N/A</v>
      </c>
    </row>
    <row r="216" spans="1:5" x14ac:dyDescent="0.25">
      <c r="A216" t="s">
        <v>215</v>
      </c>
      <c r="B216">
        <v>16091</v>
      </c>
      <c r="C216">
        <v>1639</v>
      </c>
      <c r="E216" t="e">
        <f>VLOOKUP(A216,NarrowedList!A:A,1,FALSE)</f>
        <v>#N/A</v>
      </c>
    </row>
    <row r="217" spans="1:5" x14ac:dyDescent="0.25">
      <c r="A217" t="s">
        <v>216</v>
      </c>
      <c r="B217">
        <v>4042</v>
      </c>
      <c r="C217">
        <v>1614</v>
      </c>
      <c r="E217" t="e">
        <f>VLOOKUP(A217,NarrowedList!A:A,1,FALSE)</f>
        <v>#N/A</v>
      </c>
    </row>
    <row r="218" spans="1:5" x14ac:dyDescent="0.25">
      <c r="A218" t="s">
        <v>217</v>
      </c>
      <c r="B218">
        <v>10120129</v>
      </c>
      <c r="C218">
        <v>1612</v>
      </c>
      <c r="E218" t="e">
        <f>VLOOKUP(A218,NarrowedList!A:A,1,FALSE)</f>
        <v>#N/A</v>
      </c>
    </row>
    <row r="219" spans="1:5" x14ac:dyDescent="0.25">
      <c r="A219" t="s">
        <v>218</v>
      </c>
      <c r="B219">
        <v>9016</v>
      </c>
      <c r="C219">
        <v>1611</v>
      </c>
      <c r="E219" t="e">
        <f>VLOOKUP(A219,NarrowedList!A:A,1,FALSE)</f>
        <v>#N/A</v>
      </c>
    </row>
    <row r="220" spans="1:5" x14ac:dyDescent="0.25">
      <c r="A220" t="s">
        <v>219</v>
      </c>
      <c r="B220">
        <v>19056</v>
      </c>
      <c r="C220">
        <v>1610</v>
      </c>
      <c r="E220" t="e">
        <f>VLOOKUP(A220,NarrowedList!A:A,1,FALSE)</f>
        <v>#N/A</v>
      </c>
    </row>
    <row r="221" spans="1:5" x14ac:dyDescent="0.25">
      <c r="A221" t="s">
        <v>220</v>
      </c>
      <c r="B221">
        <v>1009016</v>
      </c>
      <c r="C221">
        <v>1605</v>
      </c>
      <c r="E221" t="e">
        <f>VLOOKUP(A221,NarrowedList!A:A,1,FALSE)</f>
        <v>#N/A</v>
      </c>
    </row>
    <row r="222" spans="1:5" x14ac:dyDescent="0.25">
      <c r="A222" t="s">
        <v>221</v>
      </c>
      <c r="B222">
        <v>18617</v>
      </c>
      <c r="C222">
        <v>1602</v>
      </c>
      <c r="E222" t="e">
        <f>VLOOKUP(A222,NarrowedList!A:A,1,FALSE)</f>
        <v>#N/A</v>
      </c>
    </row>
    <row r="223" spans="1:5" x14ac:dyDescent="0.25">
      <c r="A223" t="s">
        <v>222</v>
      </c>
      <c r="B223">
        <v>14003</v>
      </c>
      <c r="C223">
        <v>1589</v>
      </c>
      <c r="E223" t="e">
        <f>VLOOKUP(A223,NarrowedList!A:A,1,FALSE)</f>
        <v>#N/A</v>
      </c>
    </row>
    <row r="224" spans="1:5" x14ac:dyDescent="0.25">
      <c r="A224" t="s">
        <v>223</v>
      </c>
      <c r="B224">
        <v>10019071</v>
      </c>
      <c r="C224">
        <v>1588</v>
      </c>
      <c r="E224" t="e">
        <f>VLOOKUP(A224,NarrowedList!A:A,1,FALSE)</f>
        <v>#N/A</v>
      </c>
    </row>
    <row r="225" spans="1:5" x14ac:dyDescent="0.25">
      <c r="A225" t="s">
        <v>224</v>
      </c>
      <c r="B225">
        <v>8402</v>
      </c>
      <c r="C225">
        <v>1577</v>
      </c>
      <c r="E225" t="e">
        <f>VLOOKUP(A225,NarrowedList!A:A,1,FALSE)</f>
        <v>#N/A</v>
      </c>
    </row>
    <row r="226" spans="1:5" x14ac:dyDescent="0.25">
      <c r="A226" t="s">
        <v>225</v>
      </c>
      <c r="B226">
        <v>18033</v>
      </c>
      <c r="C226">
        <v>1560</v>
      </c>
      <c r="E226" t="e">
        <f>VLOOKUP(A226,NarrowedList!A:A,1,FALSE)</f>
        <v>#N/A</v>
      </c>
    </row>
    <row r="227" spans="1:5" x14ac:dyDescent="0.25">
      <c r="A227" t="s">
        <v>226</v>
      </c>
      <c r="B227">
        <v>9160</v>
      </c>
      <c r="C227">
        <v>1556</v>
      </c>
      <c r="E227" t="e">
        <f>VLOOKUP(A227,NarrowedList!A:A,1,FALSE)</f>
        <v>#N/A</v>
      </c>
    </row>
    <row r="228" spans="1:5" x14ac:dyDescent="0.25">
      <c r="A228" t="s">
        <v>227</v>
      </c>
      <c r="B228">
        <v>1029150</v>
      </c>
      <c r="C228">
        <v>1531</v>
      </c>
      <c r="E228" t="e">
        <f>VLOOKUP(A228,NarrowedList!A:A,1,FALSE)</f>
        <v>#N/A</v>
      </c>
    </row>
    <row r="229" spans="1:5" x14ac:dyDescent="0.25">
      <c r="A229" t="s">
        <v>228</v>
      </c>
      <c r="B229">
        <v>1002024</v>
      </c>
      <c r="C229">
        <v>1530</v>
      </c>
      <c r="E229" t="e">
        <f>VLOOKUP(A229,NarrowedList!A:A,1,FALSE)</f>
        <v>#N/A</v>
      </c>
    </row>
    <row r="230" spans="1:5" x14ac:dyDescent="0.25">
      <c r="A230" t="s">
        <v>229</v>
      </c>
      <c r="B230">
        <v>11420420</v>
      </c>
      <c r="C230">
        <v>1528</v>
      </c>
      <c r="E230" t="e">
        <f>VLOOKUP(A230,NarrowedList!A:A,1,FALSE)</f>
        <v>#N/A</v>
      </c>
    </row>
    <row r="231" spans="1:5" x14ac:dyDescent="0.25">
      <c r="A231" t="s">
        <v>230</v>
      </c>
      <c r="B231">
        <v>9019</v>
      </c>
      <c r="C231">
        <v>1516</v>
      </c>
      <c r="E231" t="e">
        <f>VLOOKUP(A231,NarrowedList!A:A,1,FALSE)</f>
        <v>#N/A</v>
      </c>
    </row>
    <row r="232" spans="1:5" x14ac:dyDescent="0.25">
      <c r="A232" t="s">
        <v>231</v>
      </c>
      <c r="B232">
        <v>1005114</v>
      </c>
      <c r="C232">
        <v>1482</v>
      </c>
      <c r="E232" t="e">
        <f>VLOOKUP(A232,NarrowedList!A:A,1,FALSE)</f>
        <v>#N/A</v>
      </c>
    </row>
    <row r="233" spans="1:5" x14ac:dyDescent="0.25">
      <c r="A233" t="s">
        <v>232</v>
      </c>
      <c r="B233">
        <v>10111205</v>
      </c>
      <c r="C233">
        <v>1478</v>
      </c>
      <c r="E233" t="e">
        <f>VLOOKUP(A233,NarrowedList!A:A,1,FALSE)</f>
        <v>#N/A</v>
      </c>
    </row>
    <row r="234" spans="1:5" x14ac:dyDescent="0.25">
      <c r="A234" t="s">
        <v>233</v>
      </c>
      <c r="B234">
        <v>1116</v>
      </c>
      <c r="C234">
        <v>1467</v>
      </c>
      <c r="E234" t="e">
        <f>VLOOKUP(A234,NarrowedList!A:A,1,FALSE)</f>
        <v>#N/A</v>
      </c>
    </row>
    <row r="235" spans="1:5" x14ac:dyDescent="0.25">
      <c r="A235" t="s">
        <v>234</v>
      </c>
      <c r="B235">
        <v>1012068</v>
      </c>
      <c r="C235">
        <v>1465</v>
      </c>
      <c r="E235" t="e">
        <f>VLOOKUP(A235,NarrowedList!A:A,1,FALSE)</f>
        <v>#N/A</v>
      </c>
    </row>
    <row r="236" spans="1:5" x14ac:dyDescent="0.25">
      <c r="A236" t="s">
        <v>235</v>
      </c>
      <c r="B236">
        <v>20040</v>
      </c>
      <c r="C236">
        <v>1459</v>
      </c>
      <c r="E236" t="e">
        <f>VLOOKUP(A236,NarrowedList!A:A,1,FALSE)</f>
        <v>#N/A</v>
      </c>
    </row>
    <row r="237" spans="1:5" x14ac:dyDescent="0.25">
      <c r="A237" t="s">
        <v>236</v>
      </c>
      <c r="B237">
        <v>10218</v>
      </c>
      <c r="C237">
        <v>1457</v>
      </c>
      <c r="E237" t="e">
        <f>VLOOKUP(A237,NarrowedList!A:A,1,FALSE)</f>
        <v>#N/A</v>
      </c>
    </row>
    <row r="238" spans="1:5" x14ac:dyDescent="0.25">
      <c r="A238" t="s">
        <v>237</v>
      </c>
      <c r="B238">
        <v>18350</v>
      </c>
      <c r="C238">
        <v>1427</v>
      </c>
      <c r="E238" t="e">
        <f>VLOOKUP(A238,NarrowedList!A:A,1,FALSE)</f>
        <v>#N/A</v>
      </c>
    </row>
    <row r="239" spans="1:5" x14ac:dyDescent="0.25">
      <c r="A239" t="s">
        <v>238</v>
      </c>
      <c r="B239">
        <v>11298</v>
      </c>
      <c r="C239">
        <v>1427</v>
      </c>
      <c r="E239" t="e">
        <f>VLOOKUP(A239,NarrowedList!A:A,1,FALSE)</f>
        <v>#N/A</v>
      </c>
    </row>
    <row r="240" spans="1:5" x14ac:dyDescent="0.25">
      <c r="A240" t="s">
        <v>239</v>
      </c>
      <c r="B240">
        <v>16015</v>
      </c>
      <c r="C240">
        <v>1361</v>
      </c>
      <c r="E240" t="e">
        <f>VLOOKUP(A240,NarrowedList!A:A,1,FALSE)</f>
        <v>#N/A</v>
      </c>
    </row>
    <row r="241" spans="1:5" x14ac:dyDescent="0.25">
      <c r="A241" t="s">
        <v>240</v>
      </c>
      <c r="B241">
        <v>10814037</v>
      </c>
      <c r="C241">
        <v>1354</v>
      </c>
      <c r="E241" t="e">
        <f>VLOOKUP(A241,NarrowedList!A:A,1,FALSE)</f>
        <v>#N/A</v>
      </c>
    </row>
    <row r="242" spans="1:5" x14ac:dyDescent="0.25">
      <c r="A242" t="s">
        <v>241</v>
      </c>
      <c r="B242">
        <v>10012108</v>
      </c>
      <c r="C242">
        <v>1331</v>
      </c>
      <c r="E242" t="e">
        <f>VLOOKUP(A242,NarrowedList!A:A,1,FALSE)</f>
        <v>#N/A</v>
      </c>
    </row>
    <row r="243" spans="1:5" x14ac:dyDescent="0.25">
      <c r="A243" t="s">
        <v>242</v>
      </c>
      <c r="B243">
        <v>11168</v>
      </c>
      <c r="C243">
        <v>1322</v>
      </c>
      <c r="E243" t="e">
        <f>VLOOKUP(A243,NarrowedList!A:A,1,FALSE)</f>
        <v>#N/A</v>
      </c>
    </row>
    <row r="244" spans="1:5" x14ac:dyDescent="0.25">
      <c r="A244" t="s">
        <v>243</v>
      </c>
      <c r="B244">
        <v>14209</v>
      </c>
      <c r="C244">
        <v>1320</v>
      </c>
      <c r="E244" t="e">
        <f>VLOOKUP(A244,NarrowedList!A:A,1,FALSE)</f>
        <v>#N/A</v>
      </c>
    </row>
    <row r="245" spans="1:5" x14ac:dyDescent="0.25">
      <c r="A245" t="s">
        <v>244</v>
      </c>
      <c r="B245">
        <v>2013</v>
      </c>
      <c r="C245">
        <v>1299</v>
      </c>
      <c r="E245" t="e">
        <f>VLOOKUP(A245,NarrowedList!A:A,1,FALSE)</f>
        <v>#N/A</v>
      </c>
    </row>
    <row r="246" spans="1:5" x14ac:dyDescent="0.25">
      <c r="A246" t="s">
        <v>245</v>
      </c>
      <c r="B246">
        <v>11246</v>
      </c>
      <c r="C246">
        <v>1297</v>
      </c>
      <c r="E246" t="e">
        <f>VLOOKUP(A246,NarrowedList!A:A,1,FALSE)</f>
        <v>#N/A</v>
      </c>
    </row>
    <row r="247" spans="1:5" x14ac:dyDescent="0.25">
      <c r="A247" t="s">
        <v>246</v>
      </c>
      <c r="B247">
        <v>16213</v>
      </c>
      <c r="C247">
        <v>1284</v>
      </c>
      <c r="E247" t="e">
        <f>VLOOKUP(A247,NarrowedList!A:A,1,FALSE)</f>
        <v>#N/A</v>
      </c>
    </row>
    <row r="248" spans="1:5" x14ac:dyDescent="0.25">
      <c r="A248" t="s">
        <v>247</v>
      </c>
      <c r="B248">
        <v>1179</v>
      </c>
      <c r="C248">
        <v>1280</v>
      </c>
      <c r="E248" t="e">
        <f>VLOOKUP(A248,NarrowedList!A:A,1,FALSE)</f>
        <v>#N/A</v>
      </c>
    </row>
    <row r="249" spans="1:5" x14ac:dyDescent="0.25">
      <c r="A249" t="s">
        <v>248</v>
      </c>
      <c r="B249">
        <v>14097</v>
      </c>
      <c r="C249">
        <v>1275</v>
      </c>
      <c r="E249" t="e">
        <f>VLOOKUP(A249,NarrowedList!A:A,1,FALSE)</f>
        <v>#N/A</v>
      </c>
    </row>
    <row r="250" spans="1:5" x14ac:dyDescent="0.25">
      <c r="A250" t="s">
        <v>249</v>
      </c>
      <c r="B250">
        <v>16057</v>
      </c>
      <c r="C250">
        <v>1271</v>
      </c>
      <c r="E250" t="e">
        <f>VLOOKUP(A250,NarrowedList!A:A,1,FALSE)</f>
        <v>#N/A</v>
      </c>
    </row>
    <row r="251" spans="1:5" x14ac:dyDescent="0.25">
      <c r="A251" t="s">
        <v>250</v>
      </c>
      <c r="B251">
        <v>10010062</v>
      </c>
      <c r="C251">
        <v>1270</v>
      </c>
      <c r="E251" t="e">
        <f>VLOOKUP(A251,NarrowedList!A:A,1,FALSE)</f>
        <v>#N/A</v>
      </c>
    </row>
    <row r="252" spans="1:5" x14ac:dyDescent="0.25">
      <c r="A252" t="s">
        <v>251</v>
      </c>
      <c r="B252">
        <v>1017063</v>
      </c>
      <c r="C252">
        <v>1267</v>
      </c>
      <c r="E252" t="e">
        <f>VLOOKUP(A252,NarrowedList!A:A,1,FALSE)</f>
        <v>#N/A</v>
      </c>
    </row>
    <row r="253" spans="1:5" x14ac:dyDescent="0.25">
      <c r="A253" t="s">
        <v>252</v>
      </c>
      <c r="B253">
        <v>6170</v>
      </c>
      <c r="C253">
        <v>1265</v>
      </c>
      <c r="E253" t="e">
        <f>VLOOKUP(A253,NarrowedList!A:A,1,FALSE)</f>
        <v>#N/A</v>
      </c>
    </row>
    <row r="254" spans="1:5" x14ac:dyDescent="0.25">
      <c r="A254" t="s">
        <v>253</v>
      </c>
      <c r="B254">
        <v>10114037</v>
      </c>
      <c r="C254">
        <v>1265</v>
      </c>
      <c r="E254" t="e">
        <f>VLOOKUP(A254,NarrowedList!A:A,1,FALSE)</f>
        <v>#N/A</v>
      </c>
    </row>
    <row r="255" spans="1:5" x14ac:dyDescent="0.25">
      <c r="A255" t="s">
        <v>254</v>
      </c>
      <c r="B255">
        <v>11266</v>
      </c>
      <c r="C255">
        <v>1265</v>
      </c>
      <c r="E255" t="e">
        <f>VLOOKUP(A255,NarrowedList!A:A,1,FALSE)</f>
        <v>#N/A</v>
      </c>
    </row>
    <row r="256" spans="1:5" x14ac:dyDescent="0.25">
      <c r="A256" t="s">
        <v>255</v>
      </c>
      <c r="B256">
        <v>11112</v>
      </c>
      <c r="C256">
        <v>1246</v>
      </c>
      <c r="E256" t="e">
        <f>VLOOKUP(A256,NarrowedList!A:A,1,FALSE)</f>
        <v>#N/A</v>
      </c>
    </row>
    <row r="257" spans="1:5" x14ac:dyDescent="0.25">
      <c r="A257" t="s">
        <v>256</v>
      </c>
      <c r="B257">
        <v>93623</v>
      </c>
      <c r="C257">
        <v>1242</v>
      </c>
      <c r="E257" t="e">
        <f>VLOOKUP(A257,NarrowedList!A:A,1,FALSE)</f>
        <v>#N/A</v>
      </c>
    </row>
    <row r="258" spans="1:5" x14ac:dyDescent="0.25">
      <c r="A258" t="s">
        <v>257</v>
      </c>
      <c r="B258">
        <v>1029003</v>
      </c>
      <c r="C258">
        <v>1232</v>
      </c>
      <c r="E258" t="e">
        <f>VLOOKUP(A258,NarrowedList!A:A,1,FALSE)</f>
        <v>#N/A</v>
      </c>
    </row>
    <row r="259" spans="1:5" x14ac:dyDescent="0.25">
      <c r="A259" t="s">
        <v>258</v>
      </c>
      <c r="B259">
        <v>1022030</v>
      </c>
      <c r="C259">
        <v>1228</v>
      </c>
      <c r="E259" t="e">
        <f>VLOOKUP(A259,NarrowedList!A:A,1,FALSE)</f>
        <v>#N/A</v>
      </c>
    </row>
    <row r="260" spans="1:5" x14ac:dyDescent="0.25">
      <c r="A260" t="s">
        <v>259</v>
      </c>
      <c r="B260">
        <v>1009054</v>
      </c>
      <c r="C260">
        <v>1206</v>
      </c>
      <c r="E260" t="e">
        <f>VLOOKUP(A260,NarrowedList!A:A,1,FALSE)</f>
        <v>#N/A</v>
      </c>
    </row>
    <row r="261" spans="1:5" x14ac:dyDescent="0.25">
      <c r="A261" t="s">
        <v>260</v>
      </c>
      <c r="B261">
        <v>14084</v>
      </c>
      <c r="C261">
        <v>1186</v>
      </c>
      <c r="E261" t="e">
        <f>VLOOKUP(A261,NarrowedList!A:A,1,FALSE)</f>
        <v>#N/A</v>
      </c>
    </row>
    <row r="262" spans="1:5" x14ac:dyDescent="0.25">
      <c r="A262" t="s">
        <v>261</v>
      </c>
      <c r="B262">
        <v>1035</v>
      </c>
      <c r="C262">
        <v>1181</v>
      </c>
      <c r="E262" t="e">
        <f>VLOOKUP(A262,NarrowedList!A:A,1,FALSE)</f>
        <v>#N/A</v>
      </c>
    </row>
    <row r="263" spans="1:5" x14ac:dyDescent="0.25">
      <c r="A263" t="s">
        <v>262</v>
      </c>
      <c r="B263">
        <v>11463</v>
      </c>
      <c r="C263">
        <v>1156</v>
      </c>
      <c r="E263" t="e">
        <f>VLOOKUP(A263,NarrowedList!A:A,1,FALSE)</f>
        <v>#N/A</v>
      </c>
    </row>
    <row r="264" spans="1:5" x14ac:dyDescent="0.25">
      <c r="A264" t="s">
        <v>263</v>
      </c>
      <c r="B264">
        <v>10310123</v>
      </c>
      <c r="C264">
        <v>1155</v>
      </c>
      <c r="E264" t="e">
        <f>VLOOKUP(A264,NarrowedList!A:A,1,FALSE)</f>
        <v>#N/A</v>
      </c>
    </row>
    <row r="265" spans="1:5" x14ac:dyDescent="0.25">
      <c r="A265" t="s">
        <v>264</v>
      </c>
      <c r="B265">
        <v>11531</v>
      </c>
      <c r="C265">
        <v>1143</v>
      </c>
      <c r="E265" t="e">
        <f>VLOOKUP(A265,NarrowedList!A:A,1,FALSE)</f>
        <v>#N/A</v>
      </c>
    </row>
    <row r="266" spans="1:5" x14ac:dyDescent="0.25">
      <c r="A266" t="s">
        <v>265</v>
      </c>
      <c r="B266">
        <v>1022050</v>
      </c>
      <c r="C266">
        <v>1139</v>
      </c>
      <c r="E266" t="e">
        <f>VLOOKUP(A266,NarrowedList!A:A,1,FALSE)</f>
        <v>#N/A</v>
      </c>
    </row>
    <row r="267" spans="1:5" x14ac:dyDescent="0.25">
      <c r="A267" t="s">
        <v>266</v>
      </c>
      <c r="B267">
        <v>6176</v>
      </c>
      <c r="C267">
        <v>1125</v>
      </c>
      <c r="E267" t="e">
        <f>VLOOKUP(A267,NarrowedList!A:A,1,FALSE)</f>
        <v>#N/A</v>
      </c>
    </row>
    <row r="268" spans="1:5" x14ac:dyDescent="0.25">
      <c r="A268" t="s">
        <v>267</v>
      </c>
      <c r="B268">
        <v>9328</v>
      </c>
      <c r="C268">
        <v>1118</v>
      </c>
      <c r="E268" t="e">
        <f>VLOOKUP(A268,NarrowedList!A:A,1,FALSE)</f>
        <v>#N/A</v>
      </c>
    </row>
    <row r="269" spans="1:5" x14ac:dyDescent="0.25">
      <c r="A269" t="s">
        <v>268</v>
      </c>
      <c r="B269">
        <v>7057</v>
      </c>
      <c r="C269">
        <v>1114</v>
      </c>
      <c r="E269" t="e">
        <f>VLOOKUP(A269,NarrowedList!A:A,1,FALSE)</f>
        <v>#N/A</v>
      </c>
    </row>
    <row r="270" spans="1:5" x14ac:dyDescent="0.25">
      <c r="A270" t="s">
        <v>269</v>
      </c>
      <c r="B270">
        <v>18029</v>
      </c>
      <c r="C270">
        <v>1111</v>
      </c>
      <c r="E270" t="e">
        <f>VLOOKUP(A270,NarrowedList!A:A,1,FALSE)</f>
        <v>#N/A</v>
      </c>
    </row>
    <row r="271" spans="1:5" x14ac:dyDescent="0.25">
      <c r="A271" t="s">
        <v>270</v>
      </c>
      <c r="B271">
        <v>23657</v>
      </c>
      <c r="C271">
        <v>1102</v>
      </c>
      <c r="E271" t="e">
        <f>VLOOKUP(A271,NarrowedList!A:A,1,FALSE)</f>
        <v>#N/A</v>
      </c>
    </row>
    <row r="272" spans="1:5" x14ac:dyDescent="0.25">
      <c r="A272" t="s">
        <v>271</v>
      </c>
      <c r="B272">
        <v>16034</v>
      </c>
      <c r="C272">
        <v>1086</v>
      </c>
      <c r="E272" t="e">
        <f>VLOOKUP(A272,NarrowedList!A:A,1,FALSE)</f>
        <v>#N/A</v>
      </c>
    </row>
    <row r="273" spans="1:5" x14ac:dyDescent="0.25">
      <c r="A273" t="s">
        <v>272</v>
      </c>
      <c r="B273">
        <v>93698</v>
      </c>
      <c r="C273">
        <v>1085</v>
      </c>
      <c r="E273" t="e">
        <f>VLOOKUP(A273,NarrowedList!A:A,1,FALSE)</f>
        <v>#N/A</v>
      </c>
    </row>
    <row r="274" spans="1:5" x14ac:dyDescent="0.25">
      <c r="A274" t="s">
        <v>273</v>
      </c>
      <c r="B274">
        <v>4517</v>
      </c>
      <c r="C274">
        <v>1080</v>
      </c>
      <c r="E274" t="e">
        <f>VLOOKUP(A274,NarrowedList!A:A,1,FALSE)</f>
        <v>#N/A</v>
      </c>
    </row>
    <row r="275" spans="1:5" x14ac:dyDescent="0.25">
      <c r="A275" t="s">
        <v>274</v>
      </c>
      <c r="B275">
        <v>15001</v>
      </c>
      <c r="C275">
        <v>1074</v>
      </c>
      <c r="E275" t="e">
        <f>VLOOKUP(A275,NarrowedList!A:A,1,FALSE)</f>
        <v>#N/A</v>
      </c>
    </row>
    <row r="276" spans="1:5" x14ac:dyDescent="0.25">
      <c r="A276" t="s">
        <v>275</v>
      </c>
      <c r="B276">
        <v>1032028</v>
      </c>
      <c r="C276">
        <v>1073</v>
      </c>
      <c r="E276" t="e">
        <f>VLOOKUP(A276,NarrowedList!A:A,1,FALSE)</f>
        <v>#N/A</v>
      </c>
    </row>
    <row r="277" spans="1:5" x14ac:dyDescent="0.25">
      <c r="A277" t="s">
        <v>276</v>
      </c>
      <c r="B277">
        <v>7036</v>
      </c>
      <c r="C277">
        <v>1072</v>
      </c>
      <c r="E277" t="e">
        <f>VLOOKUP(A277,NarrowedList!A:A,1,FALSE)</f>
        <v>#N/A</v>
      </c>
    </row>
    <row r="278" spans="1:5" x14ac:dyDescent="0.25">
      <c r="A278" t="s">
        <v>277</v>
      </c>
      <c r="B278">
        <v>9307</v>
      </c>
      <c r="C278">
        <v>1069</v>
      </c>
      <c r="E278" t="e">
        <f>VLOOKUP(A278,NarrowedList!A:A,1,FALSE)</f>
        <v>#N/A</v>
      </c>
    </row>
    <row r="279" spans="1:5" x14ac:dyDescent="0.25">
      <c r="A279" t="s">
        <v>278</v>
      </c>
      <c r="B279">
        <v>10802</v>
      </c>
      <c r="C279">
        <v>1066</v>
      </c>
      <c r="E279" t="e">
        <f>VLOOKUP(A279,NarrowedList!A:A,1,FALSE)</f>
        <v>#N/A</v>
      </c>
    </row>
    <row r="280" spans="1:5" x14ac:dyDescent="0.25">
      <c r="A280" t="s">
        <v>279</v>
      </c>
      <c r="B280">
        <v>19074</v>
      </c>
      <c r="C280">
        <v>1065</v>
      </c>
      <c r="E280" t="e">
        <f>VLOOKUP(A280,NarrowedList!A:A,1,FALSE)</f>
        <v>#N/A</v>
      </c>
    </row>
    <row r="281" spans="1:5" x14ac:dyDescent="0.25">
      <c r="A281" t="s">
        <v>280</v>
      </c>
      <c r="B281">
        <v>11457</v>
      </c>
      <c r="C281">
        <v>1063</v>
      </c>
      <c r="E281" t="e">
        <f>VLOOKUP(A281,NarrowedList!A:A,1,FALSE)</f>
        <v>#N/A</v>
      </c>
    </row>
    <row r="282" spans="1:5" x14ac:dyDescent="0.25">
      <c r="A282" t="s">
        <v>281</v>
      </c>
      <c r="B282">
        <v>93628</v>
      </c>
      <c r="C282">
        <v>1063</v>
      </c>
      <c r="E282" t="e">
        <f>VLOOKUP(A282,NarrowedList!A:A,1,FALSE)</f>
        <v>#N/A</v>
      </c>
    </row>
    <row r="283" spans="1:5" x14ac:dyDescent="0.25">
      <c r="A283" t="s">
        <v>282</v>
      </c>
      <c r="B283">
        <v>19087</v>
      </c>
      <c r="C283">
        <v>1060</v>
      </c>
      <c r="E283" t="e">
        <f>VLOOKUP(A283,NarrowedList!A:A,1,FALSE)</f>
        <v>#N/A</v>
      </c>
    </row>
    <row r="284" spans="1:5" x14ac:dyDescent="0.25">
      <c r="A284" t="s">
        <v>283</v>
      </c>
      <c r="B284">
        <v>1042027</v>
      </c>
      <c r="C284">
        <v>1058</v>
      </c>
      <c r="E284" t="e">
        <f>VLOOKUP(A284,NarrowedList!A:A,1,FALSE)</f>
        <v>#N/A</v>
      </c>
    </row>
    <row r="285" spans="1:5" x14ac:dyDescent="0.25">
      <c r="A285" t="s">
        <v>284</v>
      </c>
      <c r="B285">
        <v>9021</v>
      </c>
      <c r="C285">
        <v>1047</v>
      </c>
      <c r="E285" t="e">
        <f>VLOOKUP(A285,NarrowedList!A:A,1,FALSE)</f>
        <v>#N/A</v>
      </c>
    </row>
    <row r="286" spans="1:5" x14ac:dyDescent="0.25">
      <c r="A286" t="s">
        <v>285</v>
      </c>
      <c r="B286">
        <v>10020052</v>
      </c>
      <c r="C286">
        <v>1035</v>
      </c>
      <c r="E286" t="e">
        <f>VLOOKUP(A286,NarrowedList!A:A,1,FALSE)</f>
        <v>#N/A</v>
      </c>
    </row>
    <row r="287" spans="1:5" x14ac:dyDescent="0.25">
      <c r="A287" t="s">
        <v>286</v>
      </c>
      <c r="B287">
        <v>16092</v>
      </c>
      <c r="C287">
        <v>1026</v>
      </c>
      <c r="E287" t="e">
        <f>VLOOKUP(A287,NarrowedList!A:A,1,FALSE)</f>
        <v>#N/A</v>
      </c>
    </row>
    <row r="288" spans="1:5" x14ac:dyDescent="0.25">
      <c r="A288" t="s">
        <v>287</v>
      </c>
      <c r="B288">
        <v>11960</v>
      </c>
      <c r="C288">
        <v>1024</v>
      </c>
      <c r="E288" t="e">
        <f>VLOOKUP(A288,NarrowedList!A:A,1,FALSE)</f>
        <v>#N/A</v>
      </c>
    </row>
    <row r="289" spans="1:5" x14ac:dyDescent="0.25">
      <c r="A289" t="s">
        <v>288</v>
      </c>
      <c r="B289">
        <v>1011026</v>
      </c>
      <c r="C289">
        <v>1014</v>
      </c>
      <c r="E289" t="e">
        <f>VLOOKUP(A289,NarrowedList!A:A,1,FALSE)</f>
        <v>#N/A</v>
      </c>
    </row>
    <row r="290" spans="1:5" x14ac:dyDescent="0.25">
      <c r="A290" t="s">
        <v>289</v>
      </c>
      <c r="B290">
        <v>10018166</v>
      </c>
      <c r="C290">
        <v>1008</v>
      </c>
      <c r="E290" t="e">
        <f>VLOOKUP(A290,NarrowedList!A:A,1,FALSE)</f>
        <v>#N/A</v>
      </c>
    </row>
    <row r="291" spans="1:5" x14ac:dyDescent="0.25">
      <c r="A291" t="s">
        <v>290</v>
      </c>
      <c r="B291">
        <v>20137</v>
      </c>
      <c r="C291">
        <v>1005</v>
      </c>
      <c r="E291" t="e">
        <f>VLOOKUP(A291,NarrowedList!A:A,1,FALSE)</f>
        <v>#N/A</v>
      </c>
    </row>
    <row r="292" spans="1:5" x14ac:dyDescent="0.25">
      <c r="A292" t="s">
        <v>291</v>
      </c>
      <c r="B292">
        <v>23572</v>
      </c>
      <c r="C292">
        <v>1001</v>
      </c>
      <c r="E292" t="e">
        <f>VLOOKUP(A292,NarrowedList!A:A,1,FALSE)</f>
        <v>#N/A</v>
      </c>
    </row>
    <row r="293" spans="1:5" x14ac:dyDescent="0.25">
      <c r="A293" t="s">
        <v>292</v>
      </c>
      <c r="B293">
        <v>1029354</v>
      </c>
      <c r="C293">
        <v>994</v>
      </c>
      <c r="E293" t="e">
        <f>VLOOKUP(A293,NarrowedList!A:A,1,FALSE)</f>
        <v>#N/A</v>
      </c>
    </row>
    <row r="294" spans="1:5" x14ac:dyDescent="0.25">
      <c r="A294" t="s">
        <v>293</v>
      </c>
      <c r="B294">
        <v>1451111</v>
      </c>
      <c r="C294">
        <v>990</v>
      </c>
      <c r="E294" t="e">
        <f>VLOOKUP(A294,NarrowedList!A:A,1,FALSE)</f>
        <v>#N/A</v>
      </c>
    </row>
    <row r="295" spans="1:5" x14ac:dyDescent="0.25">
      <c r="A295" t="s">
        <v>294</v>
      </c>
      <c r="B295">
        <v>18079</v>
      </c>
      <c r="C295">
        <v>987</v>
      </c>
      <c r="E295" t="e">
        <f>VLOOKUP(A295,NarrowedList!A:A,1,FALSE)</f>
        <v>#N/A</v>
      </c>
    </row>
    <row r="296" spans="1:5" x14ac:dyDescent="0.25">
      <c r="A296" t="s">
        <v>295</v>
      </c>
      <c r="B296">
        <v>2024</v>
      </c>
      <c r="C296">
        <v>985</v>
      </c>
      <c r="E296" t="e">
        <f>VLOOKUP(A296,NarrowedList!A:A,1,FALSE)</f>
        <v>#N/A</v>
      </c>
    </row>
    <row r="297" spans="1:5" x14ac:dyDescent="0.25">
      <c r="A297" t="s">
        <v>296</v>
      </c>
      <c r="B297">
        <v>10010151</v>
      </c>
      <c r="C297">
        <v>972</v>
      </c>
      <c r="E297" t="e">
        <f>VLOOKUP(A297,NarrowedList!A:A,1,FALSE)</f>
        <v>#N/A</v>
      </c>
    </row>
    <row r="298" spans="1:5" x14ac:dyDescent="0.25">
      <c r="A298" t="s">
        <v>297</v>
      </c>
      <c r="B298">
        <v>10010123</v>
      </c>
      <c r="C298">
        <v>970</v>
      </c>
      <c r="E298" t="e">
        <f>VLOOKUP(A298,NarrowedList!A:A,1,FALSE)</f>
        <v>#N/A</v>
      </c>
    </row>
    <row r="299" spans="1:5" x14ac:dyDescent="0.25">
      <c r="A299" t="s">
        <v>298</v>
      </c>
      <c r="B299">
        <v>1002028</v>
      </c>
      <c r="C299">
        <v>969</v>
      </c>
      <c r="E299" t="e">
        <f>VLOOKUP(A299,NarrowedList!A:A,1,FALSE)</f>
        <v>#N/A</v>
      </c>
    </row>
    <row r="300" spans="1:5" x14ac:dyDescent="0.25">
      <c r="A300" t="s">
        <v>299</v>
      </c>
      <c r="B300">
        <v>5091</v>
      </c>
      <c r="C300">
        <v>954</v>
      </c>
      <c r="E300" t="e">
        <f>VLOOKUP(A300,NarrowedList!A:A,1,FALSE)</f>
        <v>#N/A</v>
      </c>
    </row>
    <row r="301" spans="1:5" x14ac:dyDescent="0.25">
      <c r="A301" t="s">
        <v>300</v>
      </c>
      <c r="B301">
        <v>10062</v>
      </c>
      <c r="C301">
        <v>952</v>
      </c>
      <c r="E301" t="e">
        <f>VLOOKUP(A301,NarrowedList!A:A,1,FALSE)</f>
        <v>#N/A</v>
      </c>
    </row>
    <row r="302" spans="1:5" x14ac:dyDescent="0.25">
      <c r="A302" t="s">
        <v>301</v>
      </c>
      <c r="B302">
        <v>20041</v>
      </c>
      <c r="C302">
        <v>944</v>
      </c>
      <c r="E302" t="e">
        <f>VLOOKUP(A302,NarrowedList!A:A,1,FALSE)</f>
        <v>#N/A</v>
      </c>
    </row>
    <row r="303" spans="1:5" x14ac:dyDescent="0.25">
      <c r="A303" t="s">
        <v>302</v>
      </c>
      <c r="B303">
        <v>11362</v>
      </c>
      <c r="C303">
        <v>927</v>
      </c>
      <c r="E303" t="e">
        <f>VLOOKUP(A303,NarrowedList!A:A,1,FALSE)</f>
        <v>#N/A</v>
      </c>
    </row>
    <row r="304" spans="1:5" x14ac:dyDescent="0.25">
      <c r="A304" t="s">
        <v>303</v>
      </c>
      <c r="B304">
        <v>10120499</v>
      </c>
      <c r="C304">
        <v>926</v>
      </c>
      <c r="E304" t="e">
        <f>VLOOKUP(A304,NarrowedList!A:A,1,FALSE)</f>
        <v>#N/A</v>
      </c>
    </row>
    <row r="305" spans="1:5" x14ac:dyDescent="0.25">
      <c r="A305" t="s">
        <v>304</v>
      </c>
      <c r="B305">
        <v>9132</v>
      </c>
      <c r="C305">
        <v>923</v>
      </c>
      <c r="E305" t="e">
        <f>VLOOKUP(A305,NarrowedList!A:A,1,FALSE)</f>
        <v>#N/A</v>
      </c>
    </row>
    <row r="306" spans="1:5" x14ac:dyDescent="0.25">
      <c r="A306" t="s">
        <v>305</v>
      </c>
      <c r="B306">
        <v>1009</v>
      </c>
      <c r="C306">
        <v>920</v>
      </c>
      <c r="E306" t="e">
        <f>VLOOKUP(A306,NarrowedList!A:A,1,FALSE)</f>
        <v>#N/A</v>
      </c>
    </row>
    <row r="307" spans="1:5" x14ac:dyDescent="0.25">
      <c r="A307" t="s">
        <v>306</v>
      </c>
      <c r="B307">
        <v>1012</v>
      </c>
      <c r="C307">
        <v>916</v>
      </c>
      <c r="E307" t="e">
        <f>VLOOKUP(A307,NarrowedList!A:A,1,FALSE)</f>
        <v>#N/A</v>
      </c>
    </row>
    <row r="308" spans="1:5" x14ac:dyDescent="0.25">
      <c r="A308" t="s">
        <v>307</v>
      </c>
      <c r="B308">
        <v>11422</v>
      </c>
      <c r="C308">
        <v>914</v>
      </c>
      <c r="E308" t="e">
        <f>VLOOKUP(A308,NarrowedList!A:A,1,FALSE)</f>
        <v>#N/A</v>
      </c>
    </row>
    <row r="309" spans="1:5" x14ac:dyDescent="0.25">
      <c r="A309" t="s">
        <v>308</v>
      </c>
      <c r="B309">
        <v>11011</v>
      </c>
      <c r="C309">
        <v>911</v>
      </c>
      <c r="E309" t="e">
        <f>VLOOKUP(A309,NarrowedList!A:A,1,FALSE)</f>
        <v>#N/A</v>
      </c>
    </row>
    <row r="310" spans="1:5" x14ac:dyDescent="0.25">
      <c r="A310" t="s">
        <v>309</v>
      </c>
      <c r="B310">
        <v>93822</v>
      </c>
      <c r="C310">
        <v>910</v>
      </c>
      <c r="E310" t="e">
        <f>VLOOKUP(A310,NarrowedList!A:A,1,FALSE)</f>
        <v>#N/A</v>
      </c>
    </row>
    <row r="311" spans="1:5" x14ac:dyDescent="0.25">
      <c r="A311" t="s">
        <v>310</v>
      </c>
      <c r="B311">
        <v>18364</v>
      </c>
      <c r="C311">
        <v>905</v>
      </c>
      <c r="E311" t="e">
        <f>VLOOKUP(A311,NarrowedList!A:A,1,FALSE)</f>
        <v>#N/A</v>
      </c>
    </row>
    <row r="312" spans="1:5" x14ac:dyDescent="0.25">
      <c r="A312" t="s">
        <v>311</v>
      </c>
      <c r="B312">
        <v>5100</v>
      </c>
      <c r="C312">
        <v>889</v>
      </c>
      <c r="E312" t="e">
        <f>VLOOKUP(A312,NarrowedList!A:A,1,FALSE)</f>
        <v>#N/A</v>
      </c>
    </row>
    <row r="313" spans="1:5" x14ac:dyDescent="0.25">
      <c r="A313" t="s">
        <v>312</v>
      </c>
      <c r="B313">
        <v>11591</v>
      </c>
      <c r="C313">
        <v>884</v>
      </c>
      <c r="E313" t="e">
        <f>VLOOKUP(A313,NarrowedList!A:A,1,FALSE)</f>
        <v>#N/A</v>
      </c>
    </row>
    <row r="314" spans="1:5" x14ac:dyDescent="0.25">
      <c r="A314" t="s">
        <v>313</v>
      </c>
      <c r="B314">
        <v>10011167</v>
      </c>
      <c r="C314">
        <v>882</v>
      </c>
      <c r="E314" t="e">
        <f>VLOOKUP(A314,NarrowedList!A:A,1,FALSE)</f>
        <v>#N/A</v>
      </c>
    </row>
    <row r="315" spans="1:5" x14ac:dyDescent="0.25">
      <c r="A315" t="s">
        <v>314</v>
      </c>
      <c r="B315">
        <v>99009</v>
      </c>
      <c r="C315">
        <v>882</v>
      </c>
      <c r="E315" t="e">
        <f>VLOOKUP(A315,NarrowedList!A:A,1,FALSE)</f>
        <v>#N/A</v>
      </c>
    </row>
    <row r="316" spans="1:5" x14ac:dyDescent="0.25">
      <c r="A316" t="s">
        <v>315</v>
      </c>
      <c r="B316">
        <v>11119</v>
      </c>
      <c r="C316">
        <v>881</v>
      </c>
      <c r="E316" t="e">
        <f>VLOOKUP(A316,NarrowedList!A:A,1,FALSE)</f>
        <v>#N/A</v>
      </c>
    </row>
    <row r="317" spans="1:5" x14ac:dyDescent="0.25">
      <c r="A317" t="s">
        <v>316</v>
      </c>
      <c r="B317">
        <v>10014037</v>
      </c>
      <c r="C317">
        <v>879</v>
      </c>
      <c r="E317" t="e">
        <f>VLOOKUP(A317,NarrowedList!A:A,1,FALSE)</f>
        <v>#N/A</v>
      </c>
    </row>
    <row r="318" spans="1:5" x14ac:dyDescent="0.25">
      <c r="A318" t="s">
        <v>317</v>
      </c>
      <c r="B318">
        <v>12036</v>
      </c>
      <c r="C318">
        <v>873</v>
      </c>
      <c r="E318" t="e">
        <f>VLOOKUP(A318,NarrowedList!A:A,1,FALSE)</f>
        <v>#N/A</v>
      </c>
    </row>
    <row r="319" spans="1:5" x14ac:dyDescent="0.25">
      <c r="A319" t="s">
        <v>318</v>
      </c>
      <c r="B319">
        <v>10720420</v>
      </c>
      <c r="C319">
        <v>864</v>
      </c>
      <c r="E319" t="e">
        <f>VLOOKUP(A319,NarrowedList!A:A,1,FALSE)</f>
        <v>#N/A</v>
      </c>
    </row>
    <row r="320" spans="1:5" x14ac:dyDescent="0.25">
      <c r="A320" t="s">
        <v>319</v>
      </c>
      <c r="B320">
        <v>9421</v>
      </c>
      <c r="C320">
        <v>864</v>
      </c>
      <c r="E320" t="e">
        <f>VLOOKUP(A320,NarrowedList!A:A,1,FALSE)</f>
        <v>#N/A</v>
      </c>
    </row>
    <row r="321" spans="1:5" x14ac:dyDescent="0.25">
      <c r="A321" t="s">
        <v>320</v>
      </c>
      <c r="B321">
        <v>12179</v>
      </c>
      <c r="C321">
        <v>863</v>
      </c>
      <c r="E321" t="e">
        <f>VLOOKUP(A321,NarrowedList!A:A,1,FALSE)</f>
        <v>#N/A</v>
      </c>
    </row>
    <row r="322" spans="1:5" x14ac:dyDescent="0.25">
      <c r="A322" t="s">
        <v>321</v>
      </c>
      <c r="B322">
        <v>5662</v>
      </c>
      <c r="C322">
        <v>862</v>
      </c>
      <c r="E322" t="e">
        <f>VLOOKUP(A322,NarrowedList!A:A,1,FALSE)</f>
        <v>#N/A</v>
      </c>
    </row>
    <row r="323" spans="1:5" x14ac:dyDescent="0.25">
      <c r="A323" t="s">
        <v>322</v>
      </c>
      <c r="B323">
        <v>2038</v>
      </c>
      <c r="C323">
        <v>862</v>
      </c>
      <c r="E323" t="e">
        <f>VLOOKUP(A323,NarrowedList!A:A,1,FALSE)</f>
        <v>#N/A</v>
      </c>
    </row>
    <row r="324" spans="1:5" x14ac:dyDescent="0.25">
      <c r="A324" t="s">
        <v>323</v>
      </c>
      <c r="B324">
        <v>43382</v>
      </c>
      <c r="C324">
        <v>861</v>
      </c>
      <c r="E324" t="e">
        <f>VLOOKUP(A324,NarrowedList!A:A,1,FALSE)</f>
        <v>#N/A</v>
      </c>
    </row>
    <row r="325" spans="1:5" x14ac:dyDescent="0.25">
      <c r="A325" t="s">
        <v>324</v>
      </c>
      <c r="B325">
        <v>10011135</v>
      </c>
      <c r="C325">
        <v>847</v>
      </c>
      <c r="E325" t="e">
        <f>VLOOKUP(A325,NarrowedList!A:A,1,FALSE)</f>
        <v>#N/A</v>
      </c>
    </row>
    <row r="326" spans="1:5" x14ac:dyDescent="0.25">
      <c r="A326" t="s">
        <v>325</v>
      </c>
      <c r="B326">
        <v>10118375</v>
      </c>
      <c r="C326">
        <v>846</v>
      </c>
      <c r="E326" t="e">
        <f>VLOOKUP(A326,NarrowedList!A:A,1,FALSE)</f>
        <v>#N/A</v>
      </c>
    </row>
    <row r="327" spans="1:5" x14ac:dyDescent="0.25">
      <c r="A327" t="s">
        <v>326</v>
      </c>
      <c r="B327">
        <v>4581</v>
      </c>
      <c r="C327">
        <v>845</v>
      </c>
      <c r="E327" t="e">
        <f>VLOOKUP(A327,NarrowedList!A:A,1,FALSE)</f>
        <v>#N/A</v>
      </c>
    </row>
    <row r="328" spans="1:5" x14ac:dyDescent="0.25">
      <c r="A328" t="s">
        <v>327</v>
      </c>
      <c r="B328">
        <v>19184</v>
      </c>
      <c r="C328">
        <v>841</v>
      </c>
      <c r="E328" t="e">
        <f>VLOOKUP(A328,NarrowedList!A:A,1,FALSE)</f>
        <v>#N/A</v>
      </c>
    </row>
    <row r="329" spans="1:5" x14ac:dyDescent="0.25">
      <c r="A329" t="s">
        <v>328</v>
      </c>
      <c r="B329">
        <v>19095</v>
      </c>
      <c r="C329">
        <v>838</v>
      </c>
      <c r="E329" t="e">
        <f>VLOOKUP(A329,NarrowedList!A:A,1,FALSE)</f>
        <v>#N/A</v>
      </c>
    </row>
    <row r="330" spans="1:5" x14ac:dyDescent="0.25">
      <c r="A330" t="s">
        <v>329</v>
      </c>
      <c r="B330">
        <v>19303</v>
      </c>
      <c r="C330">
        <v>837</v>
      </c>
      <c r="E330" t="e">
        <f>VLOOKUP(A330,NarrowedList!A:A,1,FALSE)</f>
        <v>#N/A</v>
      </c>
    </row>
    <row r="331" spans="1:5" x14ac:dyDescent="0.25">
      <c r="A331" t="s">
        <v>330</v>
      </c>
      <c r="B331">
        <v>1020</v>
      </c>
      <c r="C331">
        <v>831</v>
      </c>
      <c r="E331" t="e">
        <f>VLOOKUP(A331,NarrowedList!A:A,1,FALSE)</f>
        <v>#N/A</v>
      </c>
    </row>
    <row r="332" spans="1:5" x14ac:dyDescent="0.25">
      <c r="A332" t="s">
        <v>331</v>
      </c>
      <c r="B332">
        <v>1251</v>
      </c>
      <c r="C332">
        <v>831</v>
      </c>
      <c r="E332" t="e">
        <f>VLOOKUP(A332,NarrowedList!A:A,1,FALSE)</f>
        <v>#N/A</v>
      </c>
    </row>
    <row r="333" spans="1:5" x14ac:dyDescent="0.25">
      <c r="A333" t="s">
        <v>332</v>
      </c>
      <c r="B333">
        <v>5332</v>
      </c>
      <c r="C333">
        <v>827</v>
      </c>
      <c r="E333" t="e">
        <f>VLOOKUP(A333,NarrowedList!A:A,1,FALSE)</f>
        <v>#N/A</v>
      </c>
    </row>
    <row r="334" spans="1:5" x14ac:dyDescent="0.25">
      <c r="A334" t="s">
        <v>333</v>
      </c>
      <c r="B334">
        <v>19908</v>
      </c>
      <c r="C334">
        <v>825</v>
      </c>
      <c r="E334" t="e">
        <f>VLOOKUP(A334,NarrowedList!A:A,1,FALSE)</f>
        <v>#N/A</v>
      </c>
    </row>
    <row r="335" spans="1:5" x14ac:dyDescent="0.25">
      <c r="A335" t="s">
        <v>334</v>
      </c>
      <c r="B335">
        <v>1129</v>
      </c>
      <c r="C335">
        <v>815</v>
      </c>
      <c r="E335" t="e">
        <f>VLOOKUP(A335,NarrowedList!A:A,1,FALSE)</f>
        <v>#N/A</v>
      </c>
    </row>
    <row r="336" spans="1:5" x14ac:dyDescent="0.25">
      <c r="A336" t="s">
        <v>335</v>
      </c>
      <c r="B336">
        <v>23232</v>
      </c>
      <c r="C336">
        <v>810</v>
      </c>
      <c r="E336" t="e">
        <f>VLOOKUP(A336,NarrowedList!A:A,1,FALSE)</f>
        <v>#N/A</v>
      </c>
    </row>
    <row r="337" spans="1:5" x14ac:dyDescent="0.25">
      <c r="A337" t="s">
        <v>336</v>
      </c>
      <c r="B337">
        <v>93696</v>
      </c>
      <c r="C337">
        <v>809</v>
      </c>
      <c r="E337" t="e">
        <f>VLOOKUP(A337,NarrowedList!A:A,1,FALSE)</f>
        <v>#N/A</v>
      </c>
    </row>
    <row r="338" spans="1:5" x14ac:dyDescent="0.25">
      <c r="A338" t="s">
        <v>337</v>
      </c>
      <c r="B338">
        <v>93690</v>
      </c>
      <c r="C338">
        <v>808</v>
      </c>
      <c r="E338" t="e">
        <f>VLOOKUP(A338,NarrowedList!A:A,1,FALSE)</f>
        <v>#N/A</v>
      </c>
    </row>
    <row r="339" spans="1:5" x14ac:dyDescent="0.25">
      <c r="A339" t="s">
        <v>338</v>
      </c>
      <c r="B339">
        <v>12014</v>
      </c>
      <c r="C339">
        <v>806</v>
      </c>
      <c r="E339" t="e">
        <f>VLOOKUP(A339,NarrowedList!A:A,1,FALSE)</f>
        <v>#N/A</v>
      </c>
    </row>
    <row r="340" spans="1:5" x14ac:dyDescent="0.25">
      <c r="A340" t="s">
        <v>339</v>
      </c>
      <c r="B340">
        <v>6984</v>
      </c>
      <c r="C340">
        <v>803</v>
      </c>
      <c r="E340" t="e">
        <f>VLOOKUP(A340,NarrowedList!A:A,1,FALSE)</f>
        <v>#N/A</v>
      </c>
    </row>
    <row r="341" spans="1:5" x14ac:dyDescent="0.25">
      <c r="A341" t="s">
        <v>340</v>
      </c>
      <c r="B341">
        <v>21052</v>
      </c>
      <c r="C341">
        <v>802</v>
      </c>
      <c r="E341" t="e">
        <f>VLOOKUP(A341,NarrowedList!A:A,1,FALSE)</f>
        <v>#N/A</v>
      </c>
    </row>
    <row r="342" spans="1:5" x14ac:dyDescent="0.25">
      <c r="A342" t="s">
        <v>341</v>
      </c>
      <c r="B342">
        <v>15077</v>
      </c>
      <c r="C342">
        <v>802</v>
      </c>
      <c r="E342" t="e">
        <f>VLOOKUP(A342,NarrowedList!A:A,1,FALSE)</f>
        <v>#N/A</v>
      </c>
    </row>
    <row r="343" spans="1:5" x14ac:dyDescent="0.25">
      <c r="A343" t="s">
        <v>342</v>
      </c>
      <c r="B343">
        <v>20028</v>
      </c>
      <c r="C343">
        <v>796</v>
      </c>
      <c r="E343" t="e">
        <f>VLOOKUP(A343,NarrowedList!A:A,1,FALSE)</f>
        <v>#N/A</v>
      </c>
    </row>
    <row r="344" spans="1:5" x14ac:dyDescent="0.25">
      <c r="A344" t="s">
        <v>343</v>
      </c>
      <c r="B344">
        <v>11212</v>
      </c>
      <c r="C344">
        <v>788</v>
      </c>
      <c r="E344" t="e">
        <f>VLOOKUP(A344,NarrowedList!A:A,1,FALSE)</f>
        <v>#N/A</v>
      </c>
    </row>
    <row r="345" spans="1:5" x14ac:dyDescent="0.25">
      <c r="A345" t="s">
        <v>344</v>
      </c>
      <c r="B345">
        <v>10216124</v>
      </c>
      <c r="C345">
        <v>785</v>
      </c>
      <c r="E345" t="e">
        <f>VLOOKUP(A345,NarrowedList!A:A,1,FALSE)</f>
        <v>#N/A</v>
      </c>
    </row>
    <row r="346" spans="1:5" x14ac:dyDescent="0.25">
      <c r="A346" t="s">
        <v>345</v>
      </c>
      <c r="B346">
        <v>16163</v>
      </c>
      <c r="C346">
        <v>781</v>
      </c>
      <c r="E346" t="e">
        <f>VLOOKUP(A346,NarrowedList!A:A,1,FALSE)</f>
        <v>#N/A</v>
      </c>
    </row>
    <row r="347" spans="1:5" x14ac:dyDescent="0.25">
      <c r="A347" t="s">
        <v>346</v>
      </c>
      <c r="B347">
        <v>11547</v>
      </c>
      <c r="C347">
        <v>777</v>
      </c>
      <c r="E347" t="e">
        <f>VLOOKUP(A347,NarrowedList!A:A,1,FALSE)</f>
        <v>#N/A</v>
      </c>
    </row>
    <row r="348" spans="1:5" x14ac:dyDescent="0.25">
      <c r="A348" t="s">
        <v>347</v>
      </c>
      <c r="B348">
        <v>10118029</v>
      </c>
      <c r="C348">
        <v>775</v>
      </c>
      <c r="E348" t="e">
        <f>VLOOKUP(A348,NarrowedList!A:A,1,FALSE)</f>
        <v>#N/A</v>
      </c>
    </row>
    <row r="349" spans="1:5" x14ac:dyDescent="0.25">
      <c r="A349" t="s">
        <v>348</v>
      </c>
      <c r="B349">
        <v>1002044</v>
      </c>
      <c r="C349">
        <v>774</v>
      </c>
      <c r="E349" t="e">
        <f>VLOOKUP(A349,NarrowedList!A:A,1,FALSE)</f>
        <v>#N/A</v>
      </c>
    </row>
    <row r="350" spans="1:5" x14ac:dyDescent="0.25">
      <c r="A350" t="s">
        <v>349</v>
      </c>
      <c r="B350">
        <v>9202</v>
      </c>
      <c r="C350">
        <v>771</v>
      </c>
      <c r="E350" t="e">
        <f>VLOOKUP(A350,NarrowedList!A:A,1,FALSE)</f>
        <v>#N/A</v>
      </c>
    </row>
    <row r="351" spans="1:5" x14ac:dyDescent="0.25">
      <c r="A351" t="s">
        <v>350</v>
      </c>
      <c r="B351">
        <v>10011549</v>
      </c>
      <c r="C351">
        <v>771</v>
      </c>
      <c r="E351" t="e">
        <f>VLOOKUP(A351,NarrowedList!A:A,1,FALSE)</f>
        <v>#N/A</v>
      </c>
    </row>
    <row r="352" spans="1:5" x14ac:dyDescent="0.25">
      <c r="A352" t="s">
        <v>351</v>
      </c>
      <c r="B352">
        <v>20061</v>
      </c>
      <c r="C352">
        <v>766</v>
      </c>
      <c r="E352" t="e">
        <f>VLOOKUP(A352,NarrowedList!A:A,1,FALSE)</f>
        <v>#N/A</v>
      </c>
    </row>
    <row r="353" spans="1:5" x14ac:dyDescent="0.25">
      <c r="A353" t="s">
        <v>352</v>
      </c>
      <c r="B353">
        <v>16044</v>
      </c>
      <c r="C353">
        <v>765</v>
      </c>
      <c r="E353" t="e">
        <f>VLOOKUP(A353,NarrowedList!A:A,1,FALSE)</f>
        <v>#N/A</v>
      </c>
    </row>
    <row r="354" spans="1:5" x14ac:dyDescent="0.25">
      <c r="A354" t="s">
        <v>353</v>
      </c>
      <c r="B354">
        <v>10719297</v>
      </c>
      <c r="C354">
        <v>765</v>
      </c>
      <c r="E354" t="e">
        <f>VLOOKUP(A354,NarrowedList!A:A,1,FALSE)</f>
        <v>#N/A</v>
      </c>
    </row>
    <row r="355" spans="1:5" x14ac:dyDescent="0.25">
      <c r="A355" t="s">
        <v>354</v>
      </c>
      <c r="B355">
        <v>16202</v>
      </c>
      <c r="C355">
        <v>765</v>
      </c>
      <c r="E355" t="e">
        <f>VLOOKUP(A355,NarrowedList!A:A,1,FALSE)</f>
        <v>#N/A</v>
      </c>
    </row>
    <row r="356" spans="1:5" x14ac:dyDescent="0.25">
      <c r="A356" t="s">
        <v>355</v>
      </c>
      <c r="B356">
        <v>11284</v>
      </c>
      <c r="C356">
        <v>759</v>
      </c>
      <c r="E356" t="e">
        <f>VLOOKUP(A356,NarrowedList!A:A,1,FALSE)</f>
        <v>#N/A</v>
      </c>
    </row>
    <row r="357" spans="1:5" x14ac:dyDescent="0.25">
      <c r="A357" t="s">
        <v>356</v>
      </c>
      <c r="B357">
        <v>10020444</v>
      </c>
      <c r="C357">
        <v>751</v>
      </c>
      <c r="E357" t="e">
        <f>VLOOKUP(A357,NarrowedList!A:A,1,FALSE)</f>
        <v>#N/A</v>
      </c>
    </row>
    <row r="358" spans="1:5" x14ac:dyDescent="0.25">
      <c r="A358" t="s">
        <v>357</v>
      </c>
      <c r="B358">
        <v>10011298</v>
      </c>
      <c r="C358">
        <v>746</v>
      </c>
      <c r="E358" t="e">
        <f>VLOOKUP(A358,NarrowedList!A:A,1,FALSE)</f>
        <v>#N/A</v>
      </c>
    </row>
    <row r="359" spans="1:5" x14ac:dyDescent="0.25">
      <c r="A359" t="s">
        <v>358</v>
      </c>
      <c r="B359">
        <v>1088</v>
      </c>
      <c r="C359">
        <v>745</v>
      </c>
      <c r="E359" t="e">
        <f>VLOOKUP(A359,NarrowedList!A:A,1,FALSE)</f>
        <v>#N/A</v>
      </c>
    </row>
    <row r="360" spans="1:5" x14ac:dyDescent="0.25">
      <c r="A360" t="s">
        <v>359</v>
      </c>
      <c r="B360">
        <v>4641</v>
      </c>
      <c r="C360">
        <v>742</v>
      </c>
      <c r="E360" t="e">
        <f>VLOOKUP(A360,NarrowedList!A:A,1,FALSE)</f>
        <v>#N/A</v>
      </c>
    </row>
    <row r="361" spans="1:5" x14ac:dyDescent="0.25">
      <c r="A361" t="s">
        <v>360</v>
      </c>
      <c r="B361">
        <v>12087</v>
      </c>
      <c r="C361">
        <v>742</v>
      </c>
      <c r="E361" t="e">
        <f>VLOOKUP(A361,NarrowedList!A:A,1,FALSE)</f>
        <v>#N/A</v>
      </c>
    </row>
    <row r="362" spans="1:5" x14ac:dyDescent="0.25">
      <c r="A362" t="s">
        <v>361</v>
      </c>
      <c r="B362">
        <v>11177</v>
      </c>
      <c r="C362">
        <v>737</v>
      </c>
      <c r="E362" t="e">
        <f>VLOOKUP(A362,NarrowedList!A:A,1,FALSE)</f>
        <v>#N/A</v>
      </c>
    </row>
    <row r="363" spans="1:5" x14ac:dyDescent="0.25">
      <c r="A363" t="s">
        <v>362</v>
      </c>
      <c r="B363">
        <v>2034</v>
      </c>
      <c r="C363">
        <v>731</v>
      </c>
      <c r="E363" t="e">
        <f>VLOOKUP(A363,NarrowedList!A:A,1,FALSE)</f>
        <v>#N/A</v>
      </c>
    </row>
    <row r="364" spans="1:5" x14ac:dyDescent="0.25">
      <c r="A364" t="s">
        <v>363</v>
      </c>
      <c r="B364">
        <v>10019165</v>
      </c>
      <c r="C364">
        <v>726</v>
      </c>
      <c r="E364" t="e">
        <f>VLOOKUP(A364,NarrowedList!A:A,1,FALSE)</f>
        <v>#N/A</v>
      </c>
    </row>
    <row r="365" spans="1:5" x14ac:dyDescent="0.25">
      <c r="A365" t="s">
        <v>364</v>
      </c>
      <c r="B365">
        <v>13786</v>
      </c>
      <c r="C365">
        <v>725</v>
      </c>
      <c r="E365" t="e">
        <f>VLOOKUP(A365,NarrowedList!A:A,1,FALSE)</f>
        <v>#N/A</v>
      </c>
    </row>
    <row r="366" spans="1:5" x14ac:dyDescent="0.25">
      <c r="A366" t="s">
        <v>365</v>
      </c>
      <c r="B366">
        <v>12131</v>
      </c>
      <c r="C366">
        <v>725</v>
      </c>
      <c r="E366" t="e">
        <f>VLOOKUP(A366,NarrowedList!A:A,1,FALSE)</f>
        <v>#N/A</v>
      </c>
    </row>
    <row r="367" spans="1:5" x14ac:dyDescent="0.25">
      <c r="A367" t="s">
        <v>366</v>
      </c>
      <c r="B367">
        <v>10010219</v>
      </c>
      <c r="C367">
        <v>723</v>
      </c>
      <c r="E367" t="e">
        <f>VLOOKUP(A367,NarrowedList!A:A,1,FALSE)</f>
        <v>#N/A</v>
      </c>
    </row>
    <row r="368" spans="1:5" x14ac:dyDescent="0.25">
      <c r="A368" t="s">
        <v>367</v>
      </c>
      <c r="B368">
        <v>16009</v>
      </c>
      <c r="C368">
        <v>723</v>
      </c>
      <c r="E368" t="e">
        <f>VLOOKUP(A368,NarrowedList!A:A,1,FALSE)</f>
        <v>#N/A</v>
      </c>
    </row>
    <row r="369" spans="1:5" x14ac:dyDescent="0.25">
      <c r="A369" t="s">
        <v>368</v>
      </c>
      <c r="B369">
        <v>10115261</v>
      </c>
      <c r="C369">
        <v>717</v>
      </c>
      <c r="E369" t="e">
        <f>VLOOKUP(A369,NarrowedList!A:A,1,FALSE)</f>
        <v>#N/A</v>
      </c>
    </row>
    <row r="370" spans="1:5" x14ac:dyDescent="0.25">
      <c r="A370" t="s">
        <v>369</v>
      </c>
      <c r="B370">
        <v>10011821</v>
      </c>
      <c r="C370">
        <v>713</v>
      </c>
      <c r="E370" t="e">
        <f>VLOOKUP(A370,NarrowedList!A:A,1,FALSE)</f>
        <v>#N/A</v>
      </c>
    </row>
    <row r="371" spans="1:5" x14ac:dyDescent="0.25">
      <c r="A371" t="s">
        <v>370</v>
      </c>
      <c r="B371">
        <v>11278</v>
      </c>
      <c r="C371">
        <v>711</v>
      </c>
      <c r="E371" t="e">
        <f>VLOOKUP(A371,NarrowedList!A:A,1,FALSE)</f>
        <v>#N/A</v>
      </c>
    </row>
    <row r="372" spans="1:5" x14ac:dyDescent="0.25">
      <c r="A372" t="s">
        <v>371</v>
      </c>
      <c r="B372">
        <v>6599</v>
      </c>
      <c r="C372">
        <v>707</v>
      </c>
      <c r="E372" t="e">
        <f>VLOOKUP(A372,NarrowedList!A:A,1,FALSE)</f>
        <v>#N/A</v>
      </c>
    </row>
    <row r="373" spans="1:5" x14ac:dyDescent="0.25">
      <c r="A373" t="s">
        <v>372</v>
      </c>
      <c r="B373">
        <v>99186</v>
      </c>
      <c r="C373">
        <v>705</v>
      </c>
      <c r="E373" t="e">
        <f>VLOOKUP(A373,NarrowedList!A:A,1,FALSE)</f>
        <v>#N/A</v>
      </c>
    </row>
    <row r="374" spans="1:5" x14ac:dyDescent="0.25">
      <c r="A374" t="s">
        <v>373</v>
      </c>
      <c r="B374">
        <v>20133</v>
      </c>
      <c r="C374">
        <v>705</v>
      </c>
      <c r="E374" t="e">
        <f>VLOOKUP(A374,NarrowedList!A:A,1,FALSE)</f>
        <v>#N/A</v>
      </c>
    </row>
    <row r="375" spans="1:5" x14ac:dyDescent="0.25">
      <c r="A375" t="s">
        <v>374</v>
      </c>
      <c r="B375">
        <v>14181</v>
      </c>
      <c r="C375">
        <v>704</v>
      </c>
      <c r="E375" t="e">
        <f>VLOOKUP(A375,NarrowedList!A:A,1,FALSE)</f>
        <v>#N/A</v>
      </c>
    </row>
    <row r="376" spans="1:5" x14ac:dyDescent="0.25">
      <c r="A376" t="s">
        <v>375</v>
      </c>
      <c r="B376">
        <v>1001026</v>
      </c>
      <c r="C376">
        <v>703</v>
      </c>
      <c r="E376" t="e">
        <f>VLOOKUP(A376,NarrowedList!A:A,1,FALSE)</f>
        <v>#N/A</v>
      </c>
    </row>
    <row r="377" spans="1:5" x14ac:dyDescent="0.25">
      <c r="A377" t="s">
        <v>376</v>
      </c>
      <c r="B377">
        <v>2006</v>
      </c>
      <c r="C377">
        <v>701</v>
      </c>
      <c r="E377" t="e">
        <f>VLOOKUP(A377,NarrowedList!A:A,1,FALSE)</f>
        <v>#N/A</v>
      </c>
    </row>
    <row r="378" spans="1:5" x14ac:dyDescent="0.25">
      <c r="A378" t="s">
        <v>377</v>
      </c>
      <c r="B378">
        <v>2041</v>
      </c>
      <c r="C378">
        <v>696</v>
      </c>
      <c r="E378" t="e">
        <f>VLOOKUP(A378,NarrowedList!A:A,1,FALSE)</f>
        <v>#N/A</v>
      </c>
    </row>
    <row r="379" spans="1:5" x14ac:dyDescent="0.25">
      <c r="A379" t="s">
        <v>378</v>
      </c>
      <c r="B379">
        <v>1025</v>
      </c>
      <c r="C379">
        <v>695</v>
      </c>
      <c r="E379" t="e">
        <f>VLOOKUP(A379,NarrowedList!A:A,1,FALSE)</f>
        <v>#N/A</v>
      </c>
    </row>
    <row r="380" spans="1:5" x14ac:dyDescent="0.25">
      <c r="A380" t="s">
        <v>379</v>
      </c>
      <c r="B380">
        <v>11943</v>
      </c>
      <c r="C380">
        <v>695</v>
      </c>
      <c r="E380" t="e">
        <f>VLOOKUP(A380,NarrowedList!A:A,1,FALSE)</f>
        <v>#N/A</v>
      </c>
    </row>
    <row r="381" spans="1:5" x14ac:dyDescent="0.25">
      <c r="A381" t="s">
        <v>380</v>
      </c>
      <c r="B381">
        <v>10011333</v>
      </c>
      <c r="C381">
        <v>693</v>
      </c>
      <c r="E381" t="e">
        <f>VLOOKUP(A381,NarrowedList!A:A,1,FALSE)</f>
        <v>#N/A</v>
      </c>
    </row>
    <row r="382" spans="1:5" x14ac:dyDescent="0.25">
      <c r="A382" t="s">
        <v>381</v>
      </c>
      <c r="B382">
        <v>16090</v>
      </c>
      <c r="C382">
        <v>691</v>
      </c>
      <c r="E382" t="e">
        <f>VLOOKUP(A382,NarrowedList!A:A,1,FALSE)</f>
        <v>#N/A</v>
      </c>
    </row>
    <row r="383" spans="1:5" x14ac:dyDescent="0.25">
      <c r="A383" t="s">
        <v>382</v>
      </c>
      <c r="B383">
        <v>99226</v>
      </c>
      <c r="C383">
        <v>689</v>
      </c>
      <c r="E383" t="e">
        <f>VLOOKUP(A383,NarrowedList!A:A,1,FALSE)</f>
        <v>#N/A</v>
      </c>
    </row>
    <row r="384" spans="1:5" x14ac:dyDescent="0.25">
      <c r="A384" t="s">
        <v>383</v>
      </c>
      <c r="B384">
        <v>4584</v>
      </c>
      <c r="C384">
        <v>684</v>
      </c>
      <c r="E384" t="e">
        <f>VLOOKUP(A384,NarrowedList!A:A,1,FALSE)</f>
        <v>#N/A</v>
      </c>
    </row>
    <row r="385" spans="1:5" x14ac:dyDescent="0.25">
      <c r="A385" t="s">
        <v>384</v>
      </c>
      <c r="B385">
        <v>5696</v>
      </c>
      <c r="C385">
        <v>684</v>
      </c>
      <c r="E385" t="e">
        <f>VLOOKUP(A385,NarrowedList!A:A,1,FALSE)</f>
        <v>#N/A</v>
      </c>
    </row>
    <row r="386" spans="1:5" x14ac:dyDescent="0.25">
      <c r="A386" t="s">
        <v>385</v>
      </c>
      <c r="B386">
        <v>1012069</v>
      </c>
      <c r="C386">
        <v>684</v>
      </c>
      <c r="E386" t="e">
        <f>VLOOKUP(A386,NarrowedList!A:A,1,FALSE)</f>
        <v>#N/A</v>
      </c>
    </row>
    <row r="387" spans="1:5" x14ac:dyDescent="0.25">
      <c r="A387" t="s">
        <v>386</v>
      </c>
      <c r="B387">
        <v>9112</v>
      </c>
      <c r="C387">
        <v>675</v>
      </c>
      <c r="E387" t="e">
        <f>VLOOKUP(A387,NarrowedList!A:A,1,FALSE)</f>
        <v>#N/A</v>
      </c>
    </row>
    <row r="388" spans="1:5" x14ac:dyDescent="0.25">
      <c r="A388" t="s">
        <v>387</v>
      </c>
      <c r="B388">
        <v>10015172</v>
      </c>
      <c r="C388">
        <v>675</v>
      </c>
      <c r="E388" t="e">
        <f>VLOOKUP(A388,NarrowedList!A:A,1,FALSE)</f>
        <v>#N/A</v>
      </c>
    </row>
    <row r="389" spans="1:5" x14ac:dyDescent="0.25">
      <c r="A389" t="s">
        <v>388</v>
      </c>
      <c r="B389">
        <v>5064</v>
      </c>
      <c r="C389">
        <v>673</v>
      </c>
      <c r="E389" t="e">
        <f>VLOOKUP(A389,NarrowedList!A:A,1,FALSE)</f>
        <v>#N/A</v>
      </c>
    </row>
    <row r="390" spans="1:5" x14ac:dyDescent="0.25">
      <c r="A390" t="s">
        <v>389</v>
      </c>
      <c r="B390">
        <v>9214</v>
      </c>
      <c r="C390">
        <v>671</v>
      </c>
      <c r="E390" t="e">
        <f>VLOOKUP(A390,NarrowedList!A:A,1,FALSE)</f>
        <v>#N/A</v>
      </c>
    </row>
    <row r="391" spans="1:5" x14ac:dyDescent="0.25">
      <c r="A391" t="s">
        <v>390</v>
      </c>
      <c r="B391">
        <v>2054</v>
      </c>
      <c r="C391">
        <v>670</v>
      </c>
      <c r="E391" t="e">
        <f>VLOOKUP(A391,NarrowedList!A:A,1,FALSE)</f>
        <v>#N/A</v>
      </c>
    </row>
    <row r="392" spans="1:5" x14ac:dyDescent="0.25">
      <c r="A392" t="s">
        <v>391</v>
      </c>
      <c r="B392">
        <v>12311111</v>
      </c>
      <c r="C392">
        <v>670</v>
      </c>
      <c r="E392" t="e">
        <f>VLOOKUP(A392,NarrowedList!A:A,1,FALSE)</f>
        <v>#N/A</v>
      </c>
    </row>
    <row r="393" spans="1:5" x14ac:dyDescent="0.25">
      <c r="A393" t="s">
        <v>392</v>
      </c>
      <c r="B393">
        <v>43479</v>
      </c>
      <c r="C393">
        <v>670</v>
      </c>
      <c r="E393" t="e">
        <f>VLOOKUP(A393,NarrowedList!A:A,1,FALSE)</f>
        <v>#N/A</v>
      </c>
    </row>
    <row r="394" spans="1:5" x14ac:dyDescent="0.25">
      <c r="A394" t="s">
        <v>393</v>
      </c>
      <c r="B394">
        <v>10011937</v>
      </c>
      <c r="C394">
        <v>666</v>
      </c>
      <c r="E394" t="e">
        <f>VLOOKUP(A394,NarrowedList!A:A,1,FALSE)</f>
        <v>#N/A</v>
      </c>
    </row>
    <row r="395" spans="1:5" x14ac:dyDescent="0.25">
      <c r="A395" t="s">
        <v>394</v>
      </c>
      <c r="B395">
        <v>9279</v>
      </c>
      <c r="C395">
        <v>666</v>
      </c>
      <c r="E395" t="e">
        <f>VLOOKUP(A395,NarrowedList!A:A,1,FALSE)</f>
        <v>#N/A</v>
      </c>
    </row>
    <row r="396" spans="1:5" x14ac:dyDescent="0.25">
      <c r="A396" t="s">
        <v>395</v>
      </c>
      <c r="B396">
        <v>4114</v>
      </c>
      <c r="C396">
        <v>666</v>
      </c>
      <c r="E396" t="e">
        <f>VLOOKUP(A396,NarrowedList!A:A,1,FALSE)</f>
        <v>#N/A</v>
      </c>
    </row>
    <row r="397" spans="1:5" x14ac:dyDescent="0.25">
      <c r="A397" t="s">
        <v>396</v>
      </c>
      <c r="B397">
        <v>11413</v>
      </c>
      <c r="C397">
        <v>665</v>
      </c>
      <c r="E397" t="e">
        <f>VLOOKUP(A397,NarrowedList!A:A,1,FALSE)</f>
        <v>#N/A</v>
      </c>
    </row>
    <row r="398" spans="1:5" x14ac:dyDescent="0.25">
      <c r="A398" t="s">
        <v>397</v>
      </c>
      <c r="B398">
        <v>1226</v>
      </c>
      <c r="C398">
        <v>664</v>
      </c>
      <c r="E398" t="e">
        <f>VLOOKUP(A398,NarrowedList!A:A,1,FALSE)</f>
        <v>#N/A</v>
      </c>
    </row>
    <row r="399" spans="1:5" x14ac:dyDescent="0.25">
      <c r="A399" t="s">
        <v>398</v>
      </c>
      <c r="B399">
        <v>11957</v>
      </c>
      <c r="C399">
        <v>662</v>
      </c>
      <c r="E399" t="e">
        <f>VLOOKUP(A399,NarrowedList!A:A,1,FALSE)</f>
        <v>#N/A</v>
      </c>
    </row>
    <row r="400" spans="1:5" x14ac:dyDescent="0.25">
      <c r="A400" t="s">
        <v>399</v>
      </c>
      <c r="B400">
        <v>1085</v>
      </c>
      <c r="C400">
        <v>652</v>
      </c>
      <c r="E400" t="e">
        <f>VLOOKUP(A400,NarrowedList!A:A,1,FALSE)</f>
        <v>#N/A</v>
      </c>
    </row>
    <row r="401" spans="1:5" x14ac:dyDescent="0.25">
      <c r="A401" t="s">
        <v>400</v>
      </c>
      <c r="B401">
        <v>1004058</v>
      </c>
      <c r="C401">
        <v>649</v>
      </c>
      <c r="E401" t="e">
        <f>VLOOKUP(A401,NarrowedList!A:A,1,FALSE)</f>
        <v>#N/A</v>
      </c>
    </row>
    <row r="402" spans="1:5" x14ac:dyDescent="0.25">
      <c r="A402" t="s">
        <v>401</v>
      </c>
      <c r="B402">
        <v>12115</v>
      </c>
      <c r="C402">
        <v>648</v>
      </c>
      <c r="E402" t="e">
        <f>VLOOKUP(A402,NarrowedList!A:A,1,FALSE)</f>
        <v>#N/A</v>
      </c>
    </row>
    <row r="403" spans="1:5" x14ac:dyDescent="0.25">
      <c r="A403" t="s">
        <v>402</v>
      </c>
      <c r="B403">
        <v>10620420</v>
      </c>
      <c r="C403">
        <v>634</v>
      </c>
      <c r="E403" t="e">
        <f>VLOOKUP(A403,NarrowedList!A:A,1,FALSE)</f>
        <v>#N/A</v>
      </c>
    </row>
    <row r="404" spans="1:5" x14ac:dyDescent="0.25">
      <c r="A404" t="s">
        <v>403</v>
      </c>
      <c r="B404">
        <v>18376</v>
      </c>
      <c r="C404">
        <v>633</v>
      </c>
      <c r="E404" t="e">
        <f>VLOOKUP(A404,NarrowedList!A:A,1,FALSE)</f>
        <v>#N/A</v>
      </c>
    </row>
    <row r="405" spans="1:5" x14ac:dyDescent="0.25">
      <c r="A405" t="s">
        <v>404</v>
      </c>
      <c r="B405">
        <v>20078</v>
      </c>
      <c r="C405">
        <v>630</v>
      </c>
      <c r="E405" t="e">
        <f>VLOOKUP(A405,NarrowedList!A:A,1,FALSE)</f>
        <v>#N/A</v>
      </c>
    </row>
    <row r="406" spans="1:5" x14ac:dyDescent="0.25">
      <c r="A406" t="s">
        <v>405</v>
      </c>
      <c r="B406">
        <v>9442</v>
      </c>
      <c r="C406">
        <v>625</v>
      </c>
      <c r="E406" t="e">
        <f>VLOOKUP(A406,NarrowedList!A:A,1,FALSE)</f>
        <v>#N/A</v>
      </c>
    </row>
    <row r="407" spans="1:5" x14ac:dyDescent="0.25">
      <c r="A407" t="s">
        <v>406</v>
      </c>
      <c r="B407">
        <v>1049195</v>
      </c>
      <c r="C407">
        <v>619</v>
      </c>
      <c r="E407" t="e">
        <f>VLOOKUP(A407,NarrowedList!A:A,1,FALSE)</f>
        <v>#N/A</v>
      </c>
    </row>
    <row r="408" spans="1:5" x14ac:dyDescent="0.25">
      <c r="A408" t="s">
        <v>407</v>
      </c>
      <c r="B408">
        <v>15152</v>
      </c>
      <c r="C408">
        <v>617</v>
      </c>
      <c r="E408" t="e">
        <f>VLOOKUP(A408,NarrowedList!A:A,1,FALSE)</f>
        <v>#N/A</v>
      </c>
    </row>
    <row r="409" spans="1:5" x14ac:dyDescent="0.25">
      <c r="A409" t="s">
        <v>408</v>
      </c>
      <c r="B409">
        <v>12062</v>
      </c>
      <c r="C409">
        <v>614</v>
      </c>
      <c r="E409" t="e">
        <f>VLOOKUP(A409,NarrowedList!A:A,1,FALSE)</f>
        <v>#N/A</v>
      </c>
    </row>
    <row r="410" spans="1:5" x14ac:dyDescent="0.25">
      <c r="A410" t="s">
        <v>409</v>
      </c>
      <c r="B410">
        <v>93770</v>
      </c>
      <c r="C410">
        <v>614</v>
      </c>
      <c r="E410" t="e">
        <f>VLOOKUP(A410,NarrowedList!A:A,1,FALSE)</f>
        <v>#N/A</v>
      </c>
    </row>
    <row r="411" spans="1:5" x14ac:dyDescent="0.25">
      <c r="A411" t="s">
        <v>410</v>
      </c>
      <c r="B411">
        <v>16058</v>
      </c>
      <c r="C411">
        <v>613</v>
      </c>
      <c r="E411" t="e">
        <f>VLOOKUP(A411,NarrowedList!A:A,1,FALSE)</f>
        <v>#N/A</v>
      </c>
    </row>
    <row r="412" spans="1:5" x14ac:dyDescent="0.25">
      <c r="A412" t="s">
        <v>411</v>
      </c>
      <c r="B412">
        <v>11007</v>
      </c>
      <c r="C412">
        <v>612</v>
      </c>
      <c r="E412" t="e">
        <f>VLOOKUP(A412,NarrowedList!A:A,1,FALSE)</f>
        <v>#N/A</v>
      </c>
    </row>
    <row r="413" spans="1:5" x14ac:dyDescent="0.25">
      <c r="A413" t="s">
        <v>412</v>
      </c>
      <c r="B413">
        <v>1001033</v>
      </c>
      <c r="C413">
        <v>611</v>
      </c>
      <c r="E413" t="e">
        <f>VLOOKUP(A413,NarrowedList!A:A,1,FALSE)</f>
        <v>#N/A</v>
      </c>
    </row>
    <row r="414" spans="1:5" x14ac:dyDescent="0.25">
      <c r="A414" t="s">
        <v>413</v>
      </c>
      <c r="B414">
        <v>10020409</v>
      </c>
      <c r="C414">
        <v>611</v>
      </c>
      <c r="E414" t="e">
        <f>VLOOKUP(A414,NarrowedList!A:A,1,FALSE)</f>
        <v>#N/A</v>
      </c>
    </row>
    <row r="415" spans="1:5" x14ac:dyDescent="0.25">
      <c r="A415" t="s">
        <v>414</v>
      </c>
      <c r="B415">
        <v>99144</v>
      </c>
      <c r="C415">
        <v>609</v>
      </c>
      <c r="E415" t="e">
        <f>VLOOKUP(A415,NarrowedList!A:A,1,FALSE)</f>
        <v>#N/A</v>
      </c>
    </row>
    <row r="416" spans="1:5" x14ac:dyDescent="0.25">
      <c r="A416" t="s">
        <v>415</v>
      </c>
      <c r="B416">
        <v>6973</v>
      </c>
      <c r="C416">
        <v>608</v>
      </c>
      <c r="E416" t="e">
        <f>VLOOKUP(A416,NarrowedList!A:A,1,FALSE)</f>
        <v>#N/A</v>
      </c>
    </row>
    <row r="417" spans="1:5" x14ac:dyDescent="0.25">
      <c r="A417" t="s">
        <v>416</v>
      </c>
      <c r="B417">
        <v>14052</v>
      </c>
      <c r="C417">
        <v>607</v>
      </c>
      <c r="E417" t="e">
        <f>VLOOKUP(A417,NarrowedList!A:A,1,FALSE)</f>
        <v>#N/A</v>
      </c>
    </row>
    <row r="418" spans="1:5" x14ac:dyDescent="0.25">
      <c r="A418" t="s">
        <v>417</v>
      </c>
      <c r="B418">
        <v>93759</v>
      </c>
      <c r="C418">
        <v>600</v>
      </c>
      <c r="E418" t="e">
        <f>VLOOKUP(A418,NarrowedList!A:A,1,FALSE)</f>
        <v>#N/A</v>
      </c>
    </row>
    <row r="419" spans="1:5" x14ac:dyDescent="0.25">
      <c r="A419" t="s">
        <v>418</v>
      </c>
      <c r="B419">
        <v>19125</v>
      </c>
      <c r="C419">
        <v>599</v>
      </c>
      <c r="E419" t="e">
        <f>VLOOKUP(A419,NarrowedList!A:A,1,FALSE)</f>
        <v>#N/A</v>
      </c>
    </row>
    <row r="420" spans="1:5" x14ac:dyDescent="0.25">
      <c r="A420" t="s">
        <v>419</v>
      </c>
      <c r="B420">
        <v>6094</v>
      </c>
      <c r="C420">
        <v>594</v>
      </c>
      <c r="E420" t="e">
        <f>VLOOKUP(A420,NarrowedList!A:A,1,FALSE)</f>
        <v>#N/A</v>
      </c>
    </row>
    <row r="421" spans="1:5" x14ac:dyDescent="0.25">
      <c r="A421" t="s">
        <v>420</v>
      </c>
      <c r="B421">
        <v>9181</v>
      </c>
      <c r="C421">
        <v>593</v>
      </c>
      <c r="E421" t="e">
        <f>VLOOKUP(A421,NarrowedList!A:A,1,FALSE)</f>
        <v>#N/A</v>
      </c>
    </row>
    <row r="422" spans="1:5" x14ac:dyDescent="0.25">
      <c r="A422" t="s">
        <v>421</v>
      </c>
      <c r="B422">
        <v>2026</v>
      </c>
      <c r="C422">
        <v>591</v>
      </c>
      <c r="E422" t="e">
        <f>VLOOKUP(A422,NarrowedList!A:A,1,FALSE)</f>
        <v>#N/A</v>
      </c>
    </row>
    <row r="423" spans="1:5" x14ac:dyDescent="0.25">
      <c r="A423" t="s">
        <v>422</v>
      </c>
      <c r="B423">
        <v>18413</v>
      </c>
      <c r="C423">
        <v>588</v>
      </c>
      <c r="E423" t="e">
        <f>VLOOKUP(A423,NarrowedList!A:A,1,FALSE)</f>
        <v>#N/A</v>
      </c>
    </row>
    <row r="424" spans="1:5" x14ac:dyDescent="0.25">
      <c r="A424" t="s">
        <v>423</v>
      </c>
      <c r="B424">
        <v>10111297</v>
      </c>
      <c r="C424">
        <v>584</v>
      </c>
      <c r="E424" t="e">
        <f>VLOOKUP(A424,NarrowedList!A:A,1,FALSE)</f>
        <v>#N/A</v>
      </c>
    </row>
    <row r="425" spans="1:5" x14ac:dyDescent="0.25">
      <c r="A425" t="s">
        <v>424</v>
      </c>
      <c r="B425">
        <v>10016223</v>
      </c>
      <c r="C425">
        <v>579</v>
      </c>
      <c r="E425" t="e">
        <f>VLOOKUP(A425,NarrowedList!A:A,1,FALSE)</f>
        <v>#N/A</v>
      </c>
    </row>
    <row r="426" spans="1:5" x14ac:dyDescent="0.25">
      <c r="A426" t="s">
        <v>425</v>
      </c>
      <c r="B426">
        <v>1119</v>
      </c>
      <c r="C426">
        <v>579</v>
      </c>
      <c r="E426" t="e">
        <f>VLOOKUP(A426,NarrowedList!A:A,1,FALSE)</f>
        <v>#N/A</v>
      </c>
    </row>
    <row r="427" spans="1:5" x14ac:dyDescent="0.25">
      <c r="A427" t="s">
        <v>426</v>
      </c>
      <c r="B427">
        <v>18009</v>
      </c>
      <c r="C427">
        <v>576</v>
      </c>
      <c r="E427" t="e">
        <f>VLOOKUP(A427,NarrowedList!A:A,1,FALSE)</f>
        <v>#N/A</v>
      </c>
    </row>
    <row r="428" spans="1:5" x14ac:dyDescent="0.25">
      <c r="A428" t="s">
        <v>427</v>
      </c>
      <c r="B428">
        <v>18439</v>
      </c>
      <c r="C428">
        <v>575</v>
      </c>
      <c r="E428" t="e">
        <f>VLOOKUP(A428,NarrowedList!A:A,1,FALSE)</f>
        <v>#N/A</v>
      </c>
    </row>
    <row r="429" spans="1:5" x14ac:dyDescent="0.25">
      <c r="A429" t="s">
        <v>428</v>
      </c>
      <c r="B429">
        <v>8029</v>
      </c>
      <c r="C429">
        <v>574</v>
      </c>
      <c r="E429" t="e">
        <f>VLOOKUP(A429,NarrowedList!A:A,1,FALSE)</f>
        <v>#N/A</v>
      </c>
    </row>
    <row r="430" spans="1:5" x14ac:dyDescent="0.25">
      <c r="A430" t="s">
        <v>429</v>
      </c>
      <c r="B430">
        <v>10118192</v>
      </c>
      <c r="C430">
        <v>574</v>
      </c>
      <c r="E430" t="e">
        <f>VLOOKUP(A430,NarrowedList!A:A,1,FALSE)</f>
        <v>#N/A</v>
      </c>
    </row>
    <row r="431" spans="1:5" x14ac:dyDescent="0.25">
      <c r="A431" t="s">
        <v>430</v>
      </c>
      <c r="B431">
        <v>18157</v>
      </c>
      <c r="C431">
        <v>574</v>
      </c>
      <c r="E431" t="e">
        <f>VLOOKUP(A431,NarrowedList!A:A,1,FALSE)</f>
        <v>#N/A</v>
      </c>
    </row>
    <row r="432" spans="1:5" x14ac:dyDescent="0.25">
      <c r="A432" t="s">
        <v>431</v>
      </c>
      <c r="B432">
        <v>7071</v>
      </c>
      <c r="C432">
        <v>571</v>
      </c>
      <c r="E432" t="e">
        <f>VLOOKUP(A432,NarrowedList!A:A,1,FALSE)</f>
        <v>#N/A</v>
      </c>
    </row>
    <row r="433" spans="1:5" x14ac:dyDescent="0.25">
      <c r="A433" t="s">
        <v>432</v>
      </c>
      <c r="B433">
        <v>1022046</v>
      </c>
      <c r="C433">
        <v>571</v>
      </c>
      <c r="E433" t="e">
        <f>VLOOKUP(A433,NarrowedList!A:A,1,FALSE)</f>
        <v>#N/A</v>
      </c>
    </row>
    <row r="434" spans="1:5" x14ac:dyDescent="0.25">
      <c r="A434" t="s">
        <v>433</v>
      </c>
      <c r="B434">
        <v>10115121</v>
      </c>
      <c r="C434">
        <v>570</v>
      </c>
      <c r="E434" t="e">
        <f>VLOOKUP(A434,NarrowedList!A:A,1,FALSE)</f>
        <v>#N/A</v>
      </c>
    </row>
    <row r="435" spans="1:5" x14ac:dyDescent="0.25">
      <c r="A435" t="s">
        <v>434</v>
      </c>
      <c r="B435">
        <v>12220</v>
      </c>
      <c r="C435">
        <v>564</v>
      </c>
      <c r="E435" t="e">
        <f>VLOOKUP(A435,NarrowedList!A:A,1,FALSE)</f>
        <v>#N/A</v>
      </c>
    </row>
    <row r="436" spans="1:5" x14ac:dyDescent="0.25">
      <c r="A436" t="s">
        <v>435</v>
      </c>
      <c r="B436">
        <v>1052034</v>
      </c>
      <c r="C436">
        <v>564</v>
      </c>
      <c r="E436" t="e">
        <f>VLOOKUP(A436,NarrowedList!A:A,1,FALSE)</f>
        <v>#N/A</v>
      </c>
    </row>
    <row r="437" spans="1:5" x14ac:dyDescent="0.25">
      <c r="A437" t="s">
        <v>436</v>
      </c>
      <c r="B437">
        <v>10114106</v>
      </c>
      <c r="C437">
        <v>561</v>
      </c>
      <c r="E437" t="e">
        <f>VLOOKUP(A437,NarrowedList!A:A,1,FALSE)</f>
        <v>#N/A</v>
      </c>
    </row>
    <row r="438" spans="1:5" x14ac:dyDescent="0.25">
      <c r="A438" t="s">
        <v>437</v>
      </c>
      <c r="B438">
        <v>10111111</v>
      </c>
      <c r="C438">
        <v>561</v>
      </c>
      <c r="E438" t="e">
        <f>VLOOKUP(A438,NarrowedList!A:A,1,FALSE)</f>
        <v>#N/A</v>
      </c>
    </row>
    <row r="439" spans="1:5" x14ac:dyDescent="0.25">
      <c r="A439" t="s">
        <v>438</v>
      </c>
      <c r="B439">
        <v>2073</v>
      </c>
      <c r="C439">
        <v>560</v>
      </c>
      <c r="E439" t="e">
        <f>VLOOKUP(A439,NarrowedList!A:A,1,FALSE)</f>
        <v>#N/A</v>
      </c>
    </row>
    <row r="440" spans="1:5" x14ac:dyDescent="0.25">
      <c r="A440" t="s">
        <v>439</v>
      </c>
      <c r="B440">
        <v>1011053</v>
      </c>
      <c r="C440">
        <v>559</v>
      </c>
      <c r="E440" t="e">
        <f>VLOOKUP(A440,NarrowedList!A:A,1,FALSE)</f>
        <v>#N/A</v>
      </c>
    </row>
    <row r="441" spans="1:5" x14ac:dyDescent="0.25">
      <c r="A441" t="s">
        <v>440</v>
      </c>
      <c r="B441">
        <v>19070</v>
      </c>
      <c r="C441">
        <v>556</v>
      </c>
      <c r="E441" t="e">
        <f>VLOOKUP(A441,NarrowedList!A:A,1,FALSE)</f>
        <v>#N/A</v>
      </c>
    </row>
    <row r="442" spans="1:5" x14ac:dyDescent="0.25">
      <c r="A442" t="s">
        <v>441</v>
      </c>
      <c r="B442">
        <v>8066</v>
      </c>
      <c r="C442">
        <v>552</v>
      </c>
      <c r="E442" t="e">
        <f>VLOOKUP(A442,NarrowedList!A:A,1,FALSE)</f>
        <v>#N/A</v>
      </c>
    </row>
    <row r="443" spans="1:5" x14ac:dyDescent="0.25">
      <c r="A443" t="s">
        <v>442</v>
      </c>
      <c r="B443">
        <v>1118</v>
      </c>
      <c r="C443">
        <v>552</v>
      </c>
      <c r="E443" t="e">
        <f>VLOOKUP(A443,NarrowedList!A:A,1,FALSE)</f>
        <v>#N/A</v>
      </c>
    </row>
    <row r="444" spans="1:5" x14ac:dyDescent="0.25">
      <c r="A444" t="s">
        <v>443</v>
      </c>
      <c r="B444">
        <v>11482</v>
      </c>
      <c r="C444">
        <v>548</v>
      </c>
      <c r="E444" t="e">
        <f>VLOOKUP(A444,NarrowedList!A:A,1,FALSE)</f>
        <v>#N/A</v>
      </c>
    </row>
    <row r="445" spans="1:5" x14ac:dyDescent="0.25">
      <c r="A445" t="s">
        <v>444</v>
      </c>
      <c r="B445">
        <v>10410123</v>
      </c>
      <c r="C445">
        <v>541</v>
      </c>
      <c r="E445" t="e">
        <f>VLOOKUP(A445,NarrowedList!A:A,1,FALSE)</f>
        <v>#N/A</v>
      </c>
    </row>
    <row r="446" spans="1:5" x14ac:dyDescent="0.25">
      <c r="A446" t="s">
        <v>445</v>
      </c>
      <c r="B446">
        <v>15261</v>
      </c>
      <c r="C446">
        <v>541</v>
      </c>
      <c r="E446" t="e">
        <f>VLOOKUP(A446,NarrowedList!A:A,1,FALSE)</f>
        <v>#N/A</v>
      </c>
    </row>
    <row r="447" spans="1:5" x14ac:dyDescent="0.25">
      <c r="A447" t="s">
        <v>446</v>
      </c>
      <c r="B447">
        <v>17224</v>
      </c>
      <c r="C447">
        <v>540</v>
      </c>
      <c r="E447" t="e">
        <f>VLOOKUP(A447,NarrowedList!A:A,1,FALSE)</f>
        <v>#N/A</v>
      </c>
    </row>
    <row r="448" spans="1:5" x14ac:dyDescent="0.25">
      <c r="A448" t="s">
        <v>447</v>
      </c>
      <c r="B448">
        <v>9081</v>
      </c>
      <c r="C448">
        <v>539</v>
      </c>
      <c r="E448" t="e">
        <f>VLOOKUP(A448,NarrowedList!A:A,1,FALSE)</f>
        <v>#N/A</v>
      </c>
    </row>
    <row r="449" spans="1:5" x14ac:dyDescent="0.25">
      <c r="A449" t="s">
        <v>448</v>
      </c>
      <c r="B449">
        <v>19383</v>
      </c>
      <c r="C449">
        <v>538</v>
      </c>
      <c r="E449" t="e">
        <f>VLOOKUP(A449,NarrowedList!A:A,1,FALSE)</f>
        <v>#N/A</v>
      </c>
    </row>
    <row r="450" spans="1:5" x14ac:dyDescent="0.25">
      <c r="A450" t="s">
        <v>449</v>
      </c>
      <c r="B450">
        <v>10035137</v>
      </c>
      <c r="C450">
        <v>537</v>
      </c>
      <c r="E450" t="e">
        <f>VLOOKUP(A450,NarrowedList!A:A,1,FALSE)</f>
        <v>#N/A</v>
      </c>
    </row>
    <row r="451" spans="1:5" x14ac:dyDescent="0.25">
      <c r="A451" t="s">
        <v>450</v>
      </c>
      <c r="B451">
        <v>10028033</v>
      </c>
      <c r="C451">
        <v>536</v>
      </c>
      <c r="E451" t="e">
        <f>VLOOKUP(A451,NarrowedList!A:A,1,FALSE)</f>
        <v>#N/A</v>
      </c>
    </row>
    <row r="452" spans="1:5" x14ac:dyDescent="0.25">
      <c r="A452" t="s">
        <v>451</v>
      </c>
      <c r="B452">
        <v>11167</v>
      </c>
      <c r="C452">
        <v>534</v>
      </c>
      <c r="E452" t="e">
        <f>VLOOKUP(A452,NarrowedList!A:A,1,FALSE)</f>
        <v>#N/A</v>
      </c>
    </row>
    <row r="453" spans="1:5" x14ac:dyDescent="0.25">
      <c r="A453" t="s">
        <v>452</v>
      </c>
      <c r="B453">
        <v>1441111</v>
      </c>
      <c r="C453">
        <v>531</v>
      </c>
      <c r="E453" t="e">
        <f>VLOOKUP(A453,NarrowedList!A:A,1,FALSE)</f>
        <v>#N/A</v>
      </c>
    </row>
    <row r="454" spans="1:5" x14ac:dyDescent="0.25">
      <c r="A454" t="s">
        <v>453</v>
      </c>
      <c r="B454">
        <v>1032050</v>
      </c>
      <c r="C454">
        <v>530</v>
      </c>
      <c r="E454" t="e">
        <f>VLOOKUP(A454,NarrowedList!A:A,1,FALSE)</f>
        <v>#N/A</v>
      </c>
    </row>
    <row r="455" spans="1:5" x14ac:dyDescent="0.25">
      <c r="A455" t="s">
        <v>454</v>
      </c>
      <c r="B455">
        <v>16051</v>
      </c>
      <c r="C455">
        <v>527</v>
      </c>
      <c r="E455" t="e">
        <f>VLOOKUP(A455,NarrowedList!A:A,1,FALSE)</f>
        <v>#N/A</v>
      </c>
    </row>
    <row r="456" spans="1:5" x14ac:dyDescent="0.25">
      <c r="A456" t="s">
        <v>455</v>
      </c>
      <c r="B456">
        <v>18609</v>
      </c>
      <c r="C456">
        <v>525</v>
      </c>
      <c r="E456" t="e">
        <f>VLOOKUP(A456,NarrowedList!A:A,1,FALSE)</f>
        <v>#N/A</v>
      </c>
    </row>
    <row r="457" spans="1:5" x14ac:dyDescent="0.25">
      <c r="A457" t="s">
        <v>456</v>
      </c>
      <c r="B457">
        <v>15157</v>
      </c>
      <c r="C457">
        <v>523</v>
      </c>
      <c r="E457" t="e">
        <f>VLOOKUP(A457,NarrowedList!A:A,1,FALSE)</f>
        <v>#N/A</v>
      </c>
    </row>
    <row r="458" spans="1:5" x14ac:dyDescent="0.25">
      <c r="A458" t="s">
        <v>457</v>
      </c>
      <c r="B458">
        <v>1037063</v>
      </c>
      <c r="C458">
        <v>521</v>
      </c>
      <c r="E458" t="e">
        <f>VLOOKUP(A458,NarrowedList!A:A,1,FALSE)</f>
        <v>#N/A</v>
      </c>
    </row>
    <row r="459" spans="1:5" x14ac:dyDescent="0.25">
      <c r="A459" t="s">
        <v>458</v>
      </c>
      <c r="B459">
        <v>10111282</v>
      </c>
      <c r="C459">
        <v>517</v>
      </c>
      <c r="E459" t="e">
        <f>VLOOKUP(A459,NarrowedList!A:A,1,FALSE)</f>
        <v>#N/A</v>
      </c>
    </row>
    <row r="460" spans="1:5" x14ac:dyDescent="0.25">
      <c r="A460" t="s">
        <v>459</v>
      </c>
      <c r="B460">
        <v>14187</v>
      </c>
      <c r="C460">
        <v>514</v>
      </c>
      <c r="E460" t="e">
        <f>VLOOKUP(A460,NarrowedList!A:A,1,FALSE)</f>
        <v>#N/A</v>
      </c>
    </row>
    <row r="461" spans="1:5" x14ac:dyDescent="0.25">
      <c r="A461" t="s">
        <v>460</v>
      </c>
      <c r="B461">
        <v>15164</v>
      </c>
      <c r="C461">
        <v>511</v>
      </c>
      <c r="E461" t="e">
        <f>VLOOKUP(A461,NarrowedList!A:A,1,FALSE)</f>
        <v>#N/A</v>
      </c>
    </row>
    <row r="462" spans="1:5" x14ac:dyDescent="0.25">
      <c r="A462" t="s">
        <v>461</v>
      </c>
      <c r="B462">
        <v>43016</v>
      </c>
      <c r="C462">
        <v>511</v>
      </c>
      <c r="E462" t="e">
        <f>VLOOKUP(A462,NarrowedList!A:A,1,FALSE)</f>
        <v>#N/A</v>
      </c>
    </row>
    <row r="463" spans="1:5" x14ac:dyDescent="0.25">
      <c r="A463" t="s">
        <v>462</v>
      </c>
      <c r="B463">
        <v>18242</v>
      </c>
      <c r="C463">
        <v>508</v>
      </c>
      <c r="E463" t="e">
        <f>VLOOKUP(A463,NarrowedList!A:A,1,FALSE)</f>
        <v>#N/A</v>
      </c>
    </row>
    <row r="464" spans="1:5" x14ac:dyDescent="0.25">
      <c r="A464" t="s">
        <v>463</v>
      </c>
      <c r="B464">
        <v>1002020</v>
      </c>
      <c r="C464">
        <v>507</v>
      </c>
      <c r="E464" t="e">
        <f>VLOOKUP(A464,NarrowedList!A:A,1,FALSE)</f>
        <v>#N/A</v>
      </c>
    </row>
    <row r="465" spans="1:5" x14ac:dyDescent="0.25">
      <c r="A465" t="s">
        <v>464</v>
      </c>
      <c r="B465">
        <v>9085</v>
      </c>
      <c r="C465">
        <v>504</v>
      </c>
      <c r="E465" t="e">
        <f>VLOOKUP(A465,NarrowedList!A:A,1,FALSE)</f>
        <v>#N/A</v>
      </c>
    </row>
    <row r="466" spans="1:5" x14ac:dyDescent="0.25">
      <c r="A466" t="s">
        <v>465</v>
      </c>
      <c r="B466">
        <v>1253</v>
      </c>
      <c r="C466">
        <v>504</v>
      </c>
      <c r="E466" t="e">
        <f>VLOOKUP(A466,NarrowedList!A:A,1,FALSE)</f>
        <v>#N/A</v>
      </c>
    </row>
    <row r="467" spans="1:5" x14ac:dyDescent="0.25">
      <c r="A467" t="s">
        <v>466</v>
      </c>
      <c r="B467">
        <v>16161</v>
      </c>
      <c r="C467">
        <v>499</v>
      </c>
      <c r="E467" t="e">
        <f>VLOOKUP(A467,NarrowedList!A:A,1,FALSE)</f>
        <v>#N/A</v>
      </c>
    </row>
    <row r="468" spans="1:5" x14ac:dyDescent="0.25">
      <c r="A468" t="s">
        <v>467</v>
      </c>
      <c r="B468">
        <v>1006080</v>
      </c>
      <c r="C468">
        <v>498</v>
      </c>
      <c r="E468" t="e">
        <f>VLOOKUP(A468,NarrowedList!A:A,1,FALSE)</f>
        <v>#N/A</v>
      </c>
    </row>
    <row r="469" spans="1:5" x14ac:dyDescent="0.25">
      <c r="A469" t="s">
        <v>468</v>
      </c>
      <c r="B469">
        <v>15121</v>
      </c>
      <c r="C469">
        <v>498</v>
      </c>
      <c r="E469" t="e">
        <f>VLOOKUP(A469,NarrowedList!A:A,1,FALSE)</f>
        <v>#N/A</v>
      </c>
    </row>
    <row r="470" spans="1:5" x14ac:dyDescent="0.25">
      <c r="A470" t="s">
        <v>469</v>
      </c>
      <c r="B470">
        <v>19034</v>
      </c>
      <c r="C470">
        <v>496</v>
      </c>
      <c r="E470" t="e">
        <f>VLOOKUP(A470,NarrowedList!A:A,1,FALSE)</f>
        <v>#N/A</v>
      </c>
    </row>
    <row r="471" spans="1:5" x14ac:dyDescent="0.25">
      <c r="A471" t="s">
        <v>470</v>
      </c>
      <c r="B471">
        <v>12211111</v>
      </c>
      <c r="C471">
        <v>495</v>
      </c>
      <c r="E471" t="e">
        <f>VLOOKUP(A471,NarrowedList!A:A,1,FALSE)</f>
        <v>#N/A</v>
      </c>
    </row>
    <row r="472" spans="1:5" x14ac:dyDescent="0.25">
      <c r="A472" t="s">
        <v>471</v>
      </c>
      <c r="B472">
        <v>11116</v>
      </c>
      <c r="C472">
        <v>490</v>
      </c>
      <c r="E472" t="e">
        <f>VLOOKUP(A472,NarrowedList!A:A,1,FALSE)</f>
        <v>#N/A</v>
      </c>
    </row>
    <row r="473" spans="1:5" x14ac:dyDescent="0.25">
      <c r="A473" t="s">
        <v>472</v>
      </c>
      <c r="B473">
        <v>18060</v>
      </c>
      <c r="C473">
        <v>487</v>
      </c>
      <c r="E473" t="e">
        <f>VLOOKUP(A473,NarrowedList!A:A,1,FALSE)</f>
        <v>#N/A</v>
      </c>
    </row>
    <row r="474" spans="1:5" x14ac:dyDescent="0.25">
      <c r="A474" t="s">
        <v>473</v>
      </c>
      <c r="B474">
        <v>11390</v>
      </c>
      <c r="C474">
        <v>486</v>
      </c>
      <c r="E474" t="e">
        <f>VLOOKUP(A474,NarrowedList!A:A,1,FALSE)</f>
        <v>#N/A</v>
      </c>
    </row>
    <row r="475" spans="1:5" x14ac:dyDescent="0.25">
      <c r="A475" t="s">
        <v>474</v>
      </c>
      <c r="B475">
        <v>93636</v>
      </c>
      <c r="C475">
        <v>485</v>
      </c>
      <c r="E475" t="e">
        <f>VLOOKUP(A475,NarrowedList!A:A,1,FALSE)</f>
        <v>#N/A</v>
      </c>
    </row>
    <row r="476" spans="1:5" x14ac:dyDescent="0.25">
      <c r="A476" t="s">
        <v>475</v>
      </c>
      <c r="B476">
        <v>1001019</v>
      </c>
      <c r="C476">
        <v>485</v>
      </c>
      <c r="E476" t="e">
        <f>VLOOKUP(A476,NarrowedList!A:A,1,FALSE)</f>
        <v>#N/A</v>
      </c>
    </row>
    <row r="477" spans="1:5" x14ac:dyDescent="0.25">
      <c r="A477" t="s">
        <v>476</v>
      </c>
      <c r="B477">
        <v>93651</v>
      </c>
      <c r="C477">
        <v>483</v>
      </c>
      <c r="E477" t="e">
        <f>VLOOKUP(A477,NarrowedList!A:A,1,FALSE)</f>
        <v>#N/A</v>
      </c>
    </row>
    <row r="478" spans="1:5" x14ac:dyDescent="0.25">
      <c r="A478" t="s">
        <v>477</v>
      </c>
      <c r="B478">
        <v>1102</v>
      </c>
      <c r="C478">
        <v>479</v>
      </c>
      <c r="E478" t="e">
        <f>VLOOKUP(A478,NarrowedList!A:A,1,FALSE)</f>
        <v>#N/A</v>
      </c>
    </row>
    <row r="479" spans="1:5" x14ac:dyDescent="0.25">
      <c r="A479" t="s">
        <v>478</v>
      </c>
      <c r="B479">
        <v>98858</v>
      </c>
      <c r="C479">
        <v>479</v>
      </c>
      <c r="E479" t="e">
        <f>VLOOKUP(A479,NarrowedList!A:A,1,FALSE)</f>
        <v>#N/A</v>
      </c>
    </row>
    <row r="480" spans="1:5" x14ac:dyDescent="0.25">
      <c r="A480" t="s">
        <v>479</v>
      </c>
      <c r="B480">
        <v>2017</v>
      </c>
      <c r="C480">
        <v>478</v>
      </c>
      <c r="E480" t="e">
        <f>VLOOKUP(A480,NarrowedList!A:A,1,FALSE)</f>
        <v>#N/A</v>
      </c>
    </row>
    <row r="481" spans="1:5" x14ac:dyDescent="0.25">
      <c r="A481" t="s">
        <v>480</v>
      </c>
      <c r="B481">
        <v>10017224</v>
      </c>
      <c r="C481">
        <v>477</v>
      </c>
      <c r="E481" t="e">
        <f>VLOOKUP(A481,NarrowedList!A:A,1,FALSE)</f>
        <v>#N/A</v>
      </c>
    </row>
    <row r="482" spans="1:5" x14ac:dyDescent="0.25">
      <c r="A482" t="s">
        <v>481</v>
      </c>
      <c r="B482">
        <v>7259</v>
      </c>
      <c r="C482">
        <v>476</v>
      </c>
      <c r="E482" t="e">
        <f>VLOOKUP(A482,NarrowedList!A:A,1,FALSE)</f>
        <v>#N/A</v>
      </c>
    </row>
    <row r="483" spans="1:5" x14ac:dyDescent="0.25">
      <c r="A483" t="s">
        <v>482</v>
      </c>
      <c r="B483">
        <v>93668</v>
      </c>
      <c r="C483">
        <v>469</v>
      </c>
      <c r="E483" t="e">
        <f>VLOOKUP(A483,NarrowedList!A:A,1,FALSE)</f>
        <v>#N/A</v>
      </c>
    </row>
    <row r="484" spans="1:5" x14ac:dyDescent="0.25">
      <c r="A484" t="s">
        <v>483</v>
      </c>
      <c r="B484">
        <v>93695</v>
      </c>
      <c r="C484">
        <v>465</v>
      </c>
      <c r="E484" t="e">
        <f>VLOOKUP(A484,NarrowedList!A:A,1,FALSE)</f>
        <v>#N/A</v>
      </c>
    </row>
    <row r="485" spans="1:5" x14ac:dyDescent="0.25">
      <c r="A485" t="s">
        <v>484</v>
      </c>
      <c r="B485">
        <v>10011168</v>
      </c>
      <c r="C485">
        <v>460</v>
      </c>
      <c r="E485" t="e">
        <f>VLOOKUP(A485,NarrowedList!A:A,1,FALSE)</f>
        <v>#N/A</v>
      </c>
    </row>
    <row r="486" spans="1:5" x14ac:dyDescent="0.25">
      <c r="A486" t="s">
        <v>485</v>
      </c>
      <c r="B486">
        <v>93605</v>
      </c>
      <c r="C486">
        <v>460</v>
      </c>
      <c r="E486" t="e">
        <f>VLOOKUP(A486,NarrowedList!A:A,1,FALSE)</f>
        <v>#N/A</v>
      </c>
    </row>
    <row r="487" spans="1:5" x14ac:dyDescent="0.25">
      <c r="A487" t="s">
        <v>486</v>
      </c>
      <c r="B487">
        <v>1012046</v>
      </c>
      <c r="C487">
        <v>460</v>
      </c>
      <c r="E487" t="e">
        <f>VLOOKUP(A487,NarrowedList!A:A,1,FALSE)</f>
        <v>#N/A</v>
      </c>
    </row>
    <row r="488" spans="1:5" x14ac:dyDescent="0.25">
      <c r="A488" t="s">
        <v>487</v>
      </c>
      <c r="B488">
        <v>13023</v>
      </c>
      <c r="C488">
        <v>459</v>
      </c>
      <c r="E488" t="e">
        <f>VLOOKUP(A488,NarrowedList!A:A,1,FALSE)</f>
        <v>#N/A</v>
      </c>
    </row>
    <row r="489" spans="1:5" x14ac:dyDescent="0.25">
      <c r="A489" t="s">
        <v>488</v>
      </c>
      <c r="B489">
        <v>27028</v>
      </c>
      <c r="C489">
        <v>459</v>
      </c>
      <c r="E489" t="e">
        <f>VLOOKUP(A489,NarrowedList!A:A,1,FALSE)</f>
        <v>#N/A</v>
      </c>
    </row>
    <row r="490" spans="1:5" x14ac:dyDescent="0.25">
      <c r="A490" t="s">
        <v>489</v>
      </c>
      <c r="B490">
        <v>1006615</v>
      </c>
      <c r="C490">
        <v>459</v>
      </c>
      <c r="E490" t="e">
        <f>VLOOKUP(A490,NarrowedList!A:A,1,FALSE)</f>
        <v>#N/A</v>
      </c>
    </row>
    <row r="491" spans="1:5" x14ac:dyDescent="0.25">
      <c r="A491" t="s">
        <v>490</v>
      </c>
      <c r="B491">
        <v>93713</v>
      </c>
      <c r="C491">
        <v>458</v>
      </c>
      <c r="E491" t="e">
        <f>VLOOKUP(A491,NarrowedList!A:A,1,FALSE)</f>
        <v>#N/A</v>
      </c>
    </row>
    <row r="492" spans="1:5" x14ac:dyDescent="0.25">
      <c r="A492" t="s">
        <v>491</v>
      </c>
      <c r="B492">
        <v>23625</v>
      </c>
      <c r="C492">
        <v>458</v>
      </c>
      <c r="E492" t="e">
        <f>VLOOKUP(A492,NarrowedList!A:A,1,FALSE)</f>
        <v>#N/A</v>
      </c>
    </row>
    <row r="493" spans="1:5" x14ac:dyDescent="0.25">
      <c r="A493" t="s">
        <v>492</v>
      </c>
      <c r="B493">
        <v>18621</v>
      </c>
      <c r="C493">
        <v>454</v>
      </c>
      <c r="E493" t="e">
        <f>VLOOKUP(A493,NarrowedList!A:A,1,FALSE)</f>
        <v>#N/A</v>
      </c>
    </row>
    <row r="494" spans="1:5" x14ac:dyDescent="0.25">
      <c r="A494" t="s">
        <v>493</v>
      </c>
      <c r="B494">
        <v>5066</v>
      </c>
      <c r="C494">
        <v>448</v>
      </c>
      <c r="E494" t="e">
        <f>VLOOKUP(A494,NarrowedList!A:A,1,FALSE)</f>
        <v>#N/A</v>
      </c>
    </row>
    <row r="495" spans="1:5" x14ac:dyDescent="0.25">
      <c r="A495" t="s">
        <v>494</v>
      </c>
      <c r="B495">
        <v>11956</v>
      </c>
      <c r="C495">
        <v>445</v>
      </c>
      <c r="E495" t="e">
        <f>VLOOKUP(A495,NarrowedList!A:A,1,FALSE)</f>
        <v>#N/A</v>
      </c>
    </row>
    <row r="496" spans="1:5" x14ac:dyDescent="0.25">
      <c r="A496" t="s">
        <v>495</v>
      </c>
      <c r="B496">
        <v>16223</v>
      </c>
      <c r="C496">
        <v>445</v>
      </c>
      <c r="E496" t="e">
        <f>VLOOKUP(A496,NarrowedList!A:A,1,FALSE)</f>
        <v>#N/A</v>
      </c>
    </row>
    <row r="497" spans="1:5" x14ac:dyDescent="0.25">
      <c r="A497" t="s">
        <v>496</v>
      </c>
      <c r="B497">
        <v>21118</v>
      </c>
      <c r="C497">
        <v>443</v>
      </c>
      <c r="E497" t="e">
        <f>VLOOKUP(A497,NarrowedList!A:A,1,FALSE)</f>
        <v>#N/A</v>
      </c>
    </row>
    <row r="498" spans="1:5" x14ac:dyDescent="0.25">
      <c r="A498" t="s">
        <v>497</v>
      </c>
      <c r="B498">
        <v>43274</v>
      </c>
      <c r="C498">
        <v>443</v>
      </c>
      <c r="E498" t="e">
        <f>VLOOKUP(A498,NarrowedList!A:A,1,FALSE)</f>
        <v>#N/A</v>
      </c>
    </row>
    <row r="499" spans="1:5" x14ac:dyDescent="0.25">
      <c r="A499" t="s">
        <v>498</v>
      </c>
      <c r="B499">
        <v>1002011</v>
      </c>
      <c r="C499">
        <v>442</v>
      </c>
      <c r="E499" t="e">
        <f>VLOOKUP(A499,NarrowedList!A:A,1,FALSE)</f>
        <v>#N/A</v>
      </c>
    </row>
    <row r="500" spans="1:5" x14ac:dyDescent="0.25">
      <c r="A500" t="s">
        <v>499</v>
      </c>
      <c r="B500">
        <v>2023</v>
      </c>
      <c r="C500">
        <v>442</v>
      </c>
      <c r="E500" t="e">
        <f>VLOOKUP(A500,NarrowedList!A:A,1,FALSE)</f>
        <v>#N/A</v>
      </c>
    </row>
    <row r="501" spans="1:5" x14ac:dyDescent="0.25">
      <c r="A501" t="s">
        <v>500</v>
      </c>
      <c r="B501">
        <v>10011268</v>
      </c>
      <c r="C501">
        <v>440</v>
      </c>
      <c r="E501" t="e">
        <f>VLOOKUP(A501,NarrowedList!A:A,1,FALSE)</f>
        <v>#N/A</v>
      </c>
    </row>
    <row r="502" spans="1:5" x14ac:dyDescent="0.25">
      <c r="A502" t="s">
        <v>501</v>
      </c>
      <c r="B502">
        <v>98998</v>
      </c>
      <c r="C502">
        <v>438</v>
      </c>
      <c r="E502" t="e">
        <f>VLOOKUP(A502,NarrowedList!A:A,1,FALSE)</f>
        <v>#N/A</v>
      </c>
    </row>
    <row r="503" spans="1:5" x14ac:dyDescent="0.25">
      <c r="A503" t="s">
        <v>502</v>
      </c>
      <c r="B503">
        <v>10811111</v>
      </c>
      <c r="C503">
        <v>437</v>
      </c>
      <c r="E503" t="e">
        <f>VLOOKUP(A503,NarrowedList!A:A,1,FALSE)</f>
        <v>#N/A</v>
      </c>
    </row>
    <row r="504" spans="1:5" x14ac:dyDescent="0.25">
      <c r="A504" t="s">
        <v>503</v>
      </c>
      <c r="B504">
        <v>1019132</v>
      </c>
      <c r="C504">
        <v>436</v>
      </c>
      <c r="E504" t="e">
        <f>VLOOKUP(A504,NarrowedList!A:A,1,FALSE)</f>
        <v>#N/A</v>
      </c>
    </row>
    <row r="505" spans="1:5" x14ac:dyDescent="0.25">
      <c r="A505" t="s">
        <v>504</v>
      </c>
      <c r="B505">
        <v>9148</v>
      </c>
      <c r="C505">
        <v>436</v>
      </c>
      <c r="E505" t="e">
        <f>VLOOKUP(A505,NarrowedList!A:A,1,FALSE)</f>
        <v>#N/A</v>
      </c>
    </row>
    <row r="506" spans="1:5" x14ac:dyDescent="0.25">
      <c r="A506" t="s">
        <v>505</v>
      </c>
      <c r="B506">
        <v>10920420</v>
      </c>
      <c r="C506">
        <v>435</v>
      </c>
      <c r="E506" t="e">
        <f>VLOOKUP(A506,NarrowedList!A:A,1,FALSE)</f>
        <v>#N/A</v>
      </c>
    </row>
    <row r="507" spans="1:5" x14ac:dyDescent="0.25">
      <c r="A507" t="s">
        <v>506</v>
      </c>
      <c r="B507">
        <v>10015121</v>
      </c>
      <c r="C507">
        <v>433</v>
      </c>
      <c r="E507" t="e">
        <f>VLOOKUP(A507,NarrowedList!A:A,1,FALSE)</f>
        <v>#N/A</v>
      </c>
    </row>
    <row r="508" spans="1:5" x14ac:dyDescent="0.25">
      <c r="A508" t="s">
        <v>507</v>
      </c>
      <c r="B508">
        <v>9191</v>
      </c>
      <c r="C508">
        <v>431</v>
      </c>
      <c r="E508" t="e">
        <f>VLOOKUP(A508,NarrowedList!A:A,1,FALSE)</f>
        <v>#N/A</v>
      </c>
    </row>
    <row r="509" spans="1:5" x14ac:dyDescent="0.25">
      <c r="A509" t="s">
        <v>508</v>
      </c>
      <c r="B509">
        <v>28027</v>
      </c>
      <c r="C509">
        <v>430</v>
      </c>
      <c r="E509" t="e">
        <f>VLOOKUP(A509,NarrowedList!A:A,1,FALSE)</f>
        <v>#N/A</v>
      </c>
    </row>
    <row r="510" spans="1:5" x14ac:dyDescent="0.25">
      <c r="A510" t="s">
        <v>509</v>
      </c>
      <c r="B510">
        <v>10012023</v>
      </c>
      <c r="C510">
        <v>428</v>
      </c>
      <c r="E510" t="e">
        <f>VLOOKUP(A510,NarrowedList!A:A,1,FALSE)</f>
        <v>#N/A</v>
      </c>
    </row>
    <row r="511" spans="1:5" x14ac:dyDescent="0.25">
      <c r="A511" t="s">
        <v>510</v>
      </c>
      <c r="B511">
        <v>1079003</v>
      </c>
      <c r="C511">
        <v>427</v>
      </c>
      <c r="E511" t="e">
        <f>VLOOKUP(A511,NarrowedList!A:A,1,FALSE)</f>
        <v>#N/A</v>
      </c>
    </row>
    <row r="512" spans="1:5" x14ac:dyDescent="0.25">
      <c r="A512" t="s">
        <v>511</v>
      </c>
      <c r="B512">
        <v>1002006</v>
      </c>
      <c r="C512">
        <v>426</v>
      </c>
      <c r="E512" t="e">
        <f>VLOOKUP(A512,NarrowedList!A:A,1,FALSE)</f>
        <v>#N/A</v>
      </c>
    </row>
    <row r="513" spans="1:5" x14ac:dyDescent="0.25">
      <c r="A513" t="s">
        <v>512</v>
      </c>
      <c r="B513">
        <v>10414534</v>
      </c>
      <c r="C513">
        <v>425</v>
      </c>
      <c r="E513" t="e">
        <f>VLOOKUP(A513,NarrowedList!A:A,1,FALSE)</f>
        <v>#N/A</v>
      </c>
    </row>
    <row r="514" spans="1:5" x14ac:dyDescent="0.25">
      <c r="A514" t="s">
        <v>513</v>
      </c>
      <c r="B514">
        <v>12698</v>
      </c>
      <c r="C514">
        <v>423</v>
      </c>
      <c r="E514" t="e">
        <f>VLOOKUP(A514,NarrowedList!A:A,1,FALSE)</f>
        <v>#N/A</v>
      </c>
    </row>
    <row r="515" spans="1:5" x14ac:dyDescent="0.25">
      <c r="A515" t="s">
        <v>514</v>
      </c>
      <c r="B515">
        <v>1002031</v>
      </c>
      <c r="C515">
        <v>419</v>
      </c>
      <c r="E515" t="e">
        <f>VLOOKUP(A515,NarrowedList!A:A,1,FALSE)</f>
        <v>#N/A</v>
      </c>
    </row>
    <row r="516" spans="1:5" x14ac:dyDescent="0.25">
      <c r="A516" t="s">
        <v>515</v>
      </c>
      <c r="B516">
        <v>10819297</v>
      </c>
      <c r="C516">
        <v>418</v>
      </c>
      <c r="E516" t="e">
        <f>VLOOKUP(A516,NarrowedList!A:A,1,FALSE)</f>
        <v>#N/A</v>
      </c>
    </row>
    <row r="517" spans="1:5" x14ac:dyDescent="0.25">
      <c r="A517" t="s">
        <v>516</v>
      </c>
      <c r="B517">
        <v>99227</v>
      </c>
      <c r="C517">
        <v>417</v>
      </c>
      <c r="E517" t="e">
        <f>VLOOKUP(A517,NarrowedList!A:A,1,FALSE)</f>
        <v>#N/A</v>
      </c>
    </row>
    <row r="518" spans="1:5" x14ac:dyDescent="0.25">
      <c r="A518" t="s">
        <v>517</v>
      </c>
      <c r="B518">
        <v>93709</v>
      </c>
      <c r="C518">
        <v>416</v>
      </c>
      <c r="E518" t="e">
        <f>VLOOKUP(A518,NarrowedList!A:A,1,FALSE)</f>
        <v>#N/A</v>
      </c>
    </row>
    <row r="519" spans="1:5" x14ac:dyDescent="0.25">
      <c r="A519" t="s">
        <v>518</v>
      </c>
      <c r="B519">
        <v>1022</v>
      </c>
      <c r="C519">
        <v>416</v>
      </c>
      <c r="E519" t="e">
        <f>VLOOKUP(A519,NarrowedList!A:A,1,FALSE)</f>
        <v>#N/A</v>
      </c>
    </row>
    <row r="520" spans="1:5" x14ac:dyDescent="0.25">
      <c r="A520" t="s">
        <v>519</v>
      </c>
      <c r="B520">
        <v>15036</v>
      </c>
      <c r="C520">
        <v>416</v>
      </c>
      <c r="E520" t="e">
        <f>VLOOKUP(A520,NarrowedList!A:A,1,FALSE)</f>
        <v>#N/A</v>
      </c>
    </row>
    <row r="521" spans="1:5" x14ac:dyDescent="0.25">
      <c r="A521" t="s">
        <v>520</v>
      </c>
      <c r="B521">
        <v>11161</v>
      </c>
      <c r="C521">
        <v>415</v>
      </c>
      <c r="E521" t="e">
        <f>VLOOKUP(A521,NarrowedList!A:A,1,FALSE)</f>
        <v>#N/A</v>
      </c>
    </row>
    <row r="522" spans="1:5" x14ac:dyDescent="0.25">
      <c r="A522" t="s">
        <v>521</v>
      </c>
      <c r="B522">
        <v>93746</v>
      </c>
      <c r="C522">
        <v>414</v>
      </c>
      <c r="E522" t="e">
        <f>VLOOKUP(A522,NarrowedList!A:A,1,FALSE)</f>
        <v>#N/A</v>
      </c>
    </row>
    <row r="523" spans="1:5" x14ac:dyDescent="0.25">
      <c r="A523" t="s">
        <v>522</v>
      </c>
      <c r="B523">
        <v>1032053</v>
      </c>
      <c r="C523">
        <v>413</v>
      </c>
      <c r="E523" t="e">
        <f>VLOOKUP(A523,NarrowedList!A:A,1,FALSE)</f>
        <v>#N/A</v>
      </c>
    </row>
    <row r="524" spans="1:5" x14ac:dyDescent="0.25">
      <c r="A524" t="s">
        <v>523</v>
      </c>
      <c r="B524">
        <v>8065</v>
      </c>
      <c r="C524">
        <v>412</v>
      </c>
      <c r="E524" t="e">
        <f>VLOOKUP(A524,NarrowedList!A:A,1,FALSE)</f>
        <v>#N/A</v>
      </c>
    </row>
    <row r="525" spans="1:5" x14ac:dyDescent="0.25">
      <c r="A525" t="s">
        <v>524</v>
      </c>
      <c r="B525">
        <v>10716050</v>
      </c>
      <c r="C525">
        <v>411</v>
      </c>
      <c r="E525" t="e">
        <f>VLOOKUP(A525,NarrowedList!A:A,1,FALSE)</f>
        <v>#N/A</v>
      </c>
    </row>
    <row r="526" spans="1:5" x14ac:dyDescent="0.25">
      <c r="A526" t="s">
        <v>525</v>
      </c>
      <c r="B526">
        <v>1062047</v>
      </c>
      <c r="C526">
        <v>411</v>
      </c>
      <c r="E526" t="e">
        <f>VLOOKUP(A526,NarrowedList!A:A,1,FALSE)</f>
        <v>#N/A</v>
      </c>
    </row>
    <row r="527" spans="1:5" x14ac:dyDescent="0.25">
      <c r="A527" t="s">
        <v>526</v>
      </c>
      <c r="B527">
        <v>1015062</v>
      </c>
      <c r="C527">
        <v>407</v>
      </c>
      <c r="E527" t="e">
        <f>VLOOKUP(A527,NarrowedList!A:A,1,FALSE)</f>
        <v>#N/A</v>
      </c>
    </row>
    <row r="528" spans="1:5" x14ac:dyDescent="0.25">
      <c r="A528" t="s">
        <v>527</v>
      </c>
      <c r="B528">
        <v>10093727</v>
      </c>
      <c r="C528">
        <v>402</v>
      </c>
      <c r="E528" t="e">
        <f>VLOOKUP(A528,NarrowedList!A:A,1,FALSE)</f>
        <v>#N/A</v>
      </c>
    </row>
    <row r="529" spans="1:5" x14ac:dyDescent="0.25">
      <c r="A529" t="s">
        <v>528</v>
      </c>
      <c r="B529">
        <v>93675</v>
      </c>
      <c r="C529">
        <v>402</v>
      </c>
      <c r="E529" t="e">
        <f>VLOOKUP(A529,NarrowedList!A:A,1,FALSE)</f>
        <v>#N/A</v>
      </c>
    </row>
    <row r="530" spans="1:5" x14ac:dyDescent="0.25">
      <c r="A530" t="s">
        <v>529</v>
      </c>
      <c r="B530">
        <v>1009200</v>
      </c>
      <c r="C530">
        <v>397</v>
      </c>
      <c r="E530" t="e">
        <f>VLOOKUP(A530,NarrowedList!A:A,1,FALSE)</f>
        <v>#N/A</v>
      </c>
    </row>
    <row r="531" spans="1:5" x14ac:dyDescent="0.25">
      <c r="A531" t="s">
        <v>530</v>
      </c>
      <c r="B531">
        <v>10219335</v>
      </c>
      <c r="C531">
        <v>396</v>
      </c>
      <c r="E531" t="e">
        <f>VLOOKUP(A531,NarrowedList!A:A,1,FALSE)</f>
        <v>#N/A</v>
      </c>
    </row>
    <row r="532" spans="1:5" x14ac:dyDescent="0.25">
      <c r="A532" t="s">
        <v>531</v>
      </c>
      <c r="B532">
        <v>1054053</v>
      </c>
      <c r="C532">
        <v>396</v>
      </c>
      <c r="E532" t="e">
        <f>VLOOKUP(A532,NarrowedList!A:A,1,FALSE)</f>
        <v>#N/A</v>
      </c>
    </row>
    <row r="533" spans="1:5" x14ac:dyDescent="0.25">
      <c r="A533" t="s">
        <v>532</v>
      </c>
      <c r="B533">
        <v>11641</v>
      </c>
      <c r="C533">
        <v>396</v>
      </c>
      <c r="E533" t="e">
        <f>VLOOKUP(A533,NarrowedList!A:A,1,FALSE)</f>
        <v>#N/A</v>
      </c>
    </row>
    <row r="534" spans="1:5" x14ac:dyDescent="0.25">
      <c r="A534" t="s">
        <v>533</v>
      </c>
      <c r="B534">
        <v>2068</v>
      </c>
      <c r="C534">
        <v>396</v>
      </c>
      <c r="E534" t="e">
        <f>VLOOKUP(A534,NarrowedList!A:A,1,FALSE)</f>
        <v>#N/A</v>
      </c>
    </row>
    <row r="535" spans="1:5" x14ac:dyDescent="0.25">
      <c r="A535" t="s">
        <v>534</v>
      </c>
      <c r="B535">
        <v>10120444</v>
      </c>
      <c r="C535">
        <v>395</v>
      </c>
      <c r="E535" t="e">
        <f>VLOOKUP(A535,NarrowedList!A:A,1,FALSE)</f>
        <v>#N/A</v>
      </c>
    </row>
    <row r="536" spans="1:5" x14ac:dyDescent="0.25">
      <c r="A536" t="s">
        <v>535</v>
      </c>
      <c r="B536">
        <v>10020420</v>
      </c>
      <c r="C536">
        <v>394</v>
      </c>
      <c r="E536" t="e">
        <f>VLOOKUP(A536,NarrowedList!A:A,1,FALSE)</f>
        <v>#N/A</v>
      </c>
    </row>
    <row r="537" spans="1:5" x14ac:dyDescent="0.25">
      <c r="A537" t="s">
        <v>536</v>
      </c>
      <c r="B537">
        <v>10020005</v>
      </c>
      <c r="C537">
        <v>394</v>
      </c>
      <c r="E537" t="e">
        <f>VLOOKUP(A537,NarrowedList!A:A,1,FALSE)</f>
        <v>#N/A</v>
      </c>
    </row>
    <row r="538" spans="1:5" x14ac:dyDescent="0.25">
      <c r="A538" t="s">
        <v>537</v>
      </c>
      <c r="B538">
        <v>11147</v>
      </c>
      <c r="C538">
        <v>394</v>
      </c>
      <c r="E538" t="e">
        <f>VLOOKUP(A538,NarrowedList!A:A,1,FALSE)</f>
        <v>#N/A</v>
      </c>
    </row>
    <row r="539" spans="1:5" x14ac:dyDescent="0.25">
      <c r="A539" t="s">
        <v>538</v>
      </c>
      <c r="B539">
        <v>19411</v>
      </c>
      <c r="C539">
        <v>389</v>
      </c>
      <c r="E539" t="e">
        <f>VLOOKUP(A539,NarrowedList!A:A,1,FALSE)</f>
        <v>#N/A</v>
      </c>
    </row>
    <row r="540" spans="1:5" x14ac:dyDescent="0.25">
      <c r="A540" t="s">
        <v>539</v>
      </c>
      <c r="B540">
        <v>11320420</v>
      </c>
      <c r="C540">
        <v>386</v>
      </c>
      <c r="E540" t="e">
        <f>VLOOKUP(A540,NarrowedList!A:A,1,FALSE)</f>
        <v>#N/A</v>
      </c>
    </row>
    <row r="541" spans="1:5" x14ac:dyDescent="0.25">
      <c r="A541" t="s">
        <v>540</v>
      </c>
      <c r="B541">
        <v>93602</v>
      </c>
      <c r="C541">
        <v>383</v>
      </c>
      <c r="E541" t="e">
        <f>VLOOKUP(A541,NarrowedList!A:A,1,FALSE)</f>
        <v>#N/A</v>
      </c>
    </row>
    <row r="542" spans="1:5" x14ac:dyDescent="0.25">
      <c r="A542" t="s">
        <v>541</v>
      </c>
      <c r="B542">
        <v>8212</v>
      </c>
      <c r="C542">
        <v>380</v>
      </c>
      <c r="E542" t="e">
        <f>VLOOKUP(A542,NarrowedList!A:A,1,FALSE)</f>
        <v>#N/A</v>
      </c>
    </row>
    <row r="543" spans="1:5" x14ac:dyDescent="0.25">
      <c r="A543" t="s">
        <v>542</v>
      </c>
      <c r="B543">
        <v>5075</v>
      </c>
      <c r="C543">
        <v>379</v>
      </c>
      <c r="E543" t="e">
        <f>VLOOKUP(A543,NarrowedList!A:A,1,FALSE)</f>
        <v>#N/A</v>
      </c>
    </row>
    <row r="544" spans="1:5" x14ac:dyDescent="0.25">
      <c r="A544" t="s">
        <v>543</v>
      </c>
      <c r="B544">
        <v>1057</v>
      </c>
      <c r="C544">
        <v>379</v>
      </c>
      <c r="E544" t="e">
        <f>VLOOKUP(A544,NarrowedList!A:A,1,FALSE)</f>
        <v>#N/A</v>
      </c>
    </row>
    <row r="545" spans="1:5" x14ac:dyDescent="0.25">
      <c r="A545" t="s">
        <v>544</v>
      </c>
      <c r="B545">
        <v>11670</v>
      </c>
      <c r="C545">
        <v>379</v>
      </c>
      <c r="E545" t="e">
        <f>VLOOKUP(A545,NarrowedList!A:A,1,FALSE)</f>
        <v>#N/A</v>
      </c>
    </row>
    <row r="546" spans="1:5" x14ac:dyDescent="0.25">
      <c r="A546" t="s">
        <v>545</v>
      </c>
      <c r="B546">
        <v>11590</v>
      </c>
      <c r="C546">
        <v>378</v>
      </c>
      <c r="E546" t="e">
        <f>VLOOKUP(A546,NarrowedList!A:A,1,FALSE)</f>
        <v>#N/A</v>
      </c>
    </row>
    <row r="547" spans="1:5" x14ac:dyDescent="0.25">
      <c r="A547" t="s">
        <v>546</v>
      </c>
      <c r="B547">
        <v>1002002</v>
      </c>
      <c r="C547">
        <v>377</v>
      </c>
      <c r="E547" t="e">
        <f>VLOOKUP(A547,NarrowedList!A:A,1,FALSE)</f>
        <v>#N/A</v>
      </c>
    </row>
    <row r="548" spans="1:5" x14ac:dyDescent="0.25">
      <c r="A548" t="s">
        <v>547</v>
      </c>
      <c r="B548">
        <v>1015006</v>
      </c>
      <c r="C548">
        <v>377</v>
      </c>
      <c r="E548" t="e">
        <f>VLOOKUP(A548,NarrowedList!A:A,1,FALSE)</f>
        <v>#N/A</v>
      </c>
    </row>
    <row r="549" spans="1:5" x14ac:dyDescent="0.25">
      <c r="A549" t="s">
        <v>548</v>
      </c>
      <c r="B549">
        <v>10072</v>
      </c>
      <c r="C549">
        <v>374</v>
      </c>
      <c r="E549" t="e">
        <f>VLOOKUP(A549,NarrowedList!A:A,1,FALSE)</f>
        <v>#N/A</v>
      </c>
    </row>
    <row r="550" spans="1:5" x14ac:dyDescent="0.25">
      <c r="A550" t="s">
        <v>549</v>
      </c>
      <c r="B550">
        <v>93818</v>
      </c>
      <c r="C550">
        <v>374</v>
      </c>
      <c r="E550" t="e">
        <f>VLOOKUP(A550,NarrowedList!A:A,1,FALSE)</f>
        <v>#N/A</v>
      </c>
    </row>
    <row r="551" spans="1:5" x14ac:dyDescent="0.25">
      <c r="A551" t="s">
        <v>550</v>
      </c>
      <c r="B551">
        <v>13346</v>
      </c>
      <c r="C551">
        <v>373</v>
      </c>
      <c r="E551" t="e">
        <f>VLOOKUP(A551,NarrowedList!A:A,1,FALSE)</f>
        <v>#N/A</v>
      </c>
    </row>
    <row r="552" spans="1:5" x14ac:dyDescent="0.25">
      <c r="A552" t="s">
        <v>551</v>
      </c>
      <c r="B552">
        <v>27027</v>
      </c>
      <c r="C552">
        <v>373</v>
      </c>
      <c r="E552" t="e">
        <f>VLOOKUP(A552,NarrowedList!A:A,1,FALSE)</f>
        <v>#N/A</v>
      </c>
    </row>
    <row r="553" spans="1:5" x14ac:dyDescent="0.25">
      <c r="A553" t="s">
        <v>552</v>
      </c>
      <c r="B553">
        <v>7064</v>
      </c>
      <c r="C553">
        <v>371</v>
      </c>
      <c r="E553" t="e">
        <f>VLOOKUP(A553,NarrowedList!A:A,1,FALSE)</f>
        <v>#N/A</v>
      </c>
    </row>
    <row r="554" spans="1:5" x14ac:dyDescent="0.25">
      <c r="A554" t="s">
        <v>553</v>
      </c>
      <c r="B554">
        <v>10110219</v>
      </c>
      <c r="C554">
        <v>365</v>
      </c>
      <c r="E554" t="e">
        <f>VLOOKUP(A554,NarrowedList!A:A,1,FALSE)</f>
        <v>#N/A</v>
      </c>
    </row>
    <row r="555" spans="1:5" x14ac:dyDescent="0.25">
      <c r="A555" t="s">
        <v>554</v>
      </c>
      <c r="B555">
        <v>11954</v>
      </c>
      <c r="C555">
        <v>365</v>
      </c>
      <c r="E555" t="e">
        <f>VLOOKUP(A555,NarrowedList!A:A,1,FALSE)</f>
        <v>#N/A</v>
      </c>
    </row>
    <row r="556" spans="1:5" x14ac:dyDescent="0.25">
      <c r="A556" t="s">
        <v>555</v>
      </c>
      <c r="B556">
        <v>20421</v>
      </c>
      <c r="C556">
        <v>364</v>
      </c>
      <c r="E556" t="e">
        <f>VLOOKUP(A556,NarrowedList!A:A,1,FALSE)</f>
        <v>#N/A</v>
      </c>
    </row>
    <row r="557" spans="1:5" x14ac:dyDescent="0.25">
      <c r="A557" t="s">
        <v>556</v>
      </c>
      <c r="B557">
        <v>10012220</v>
      </c>
      <c r="C557">
        <v>363</v>
      </c>
      <c r="E557" t="e">
        <f>VLOOKUP(A557,NarrowedList!A:A,1,FALSE)</f>
        <v>#N/A</v>
      </c>
    </row>
    <row r="558" spans="1:5" x14ac:dyDescent="0.25">
      <c r="A558" t="s">
        <v>557</v>
      </c>
      <c r="B558">
        <v>93834</v>
      </c>
      <c r="C558">
        <v>359</v>
      </c>
      <c r="E558" t="e">
        <f>VLOOKUP(A558,NarrowedList!A:A,1,FALSE)</f>
        <v>#N/A</v>
      </c>
    </row>
    <row r="559" spans="1:5" x14ac:dyDescent="0.25">
      <c r="A559" t="s">
        <v>558</v>
      </c>
      <c r="B559">
        <v>11937</v>
      </c>
      <c r="C559">
        <v>356</v>
      </c>
      <c r="E559" t="e">
        <f>VLOOKUP(A559,NarrowedList!A:A,1,FALSE)</f>
        <v>#N/A</v>
      </c>
    </row>
    <row r="560" spans="1:5" x14ac:dyDescent="0.25">
      <c r="A560" t="s">
        <v>559</v>
      </c>
      <c r="B560">
        <v>1012030</v>
      </c>
      <c r="C560">
        <v>354</v>
      </c>
      <c r="E560" t="e">
        <f>VLOOKUP(A560,NarrowedList!A:A,1,FALSE)</f>
        <v>#N/A</v>
      </c>
    </row>
    <row r="561" spans="1:5" x14ac:dyDescent="0.25">
      <c r="A561" t="s">
        <v>560</v>
      </c>
      <c r="B561">
        <v>11264</v>
      </c>
      <c r="C561">
        <v>353</v>
      </c>
      <c r="E561" t="e">
        <f>VLOOKUP(A561,NarrowedList!A:A,1,FALSE)</f>
        <v>#N/A</v>
      </c>
    </row>
    <row r="562" spans="1:5" x14ac:dyDescent="0.25">
      <c r="A562" t="s">
        <v>561</v>
      </c>
      <c r="B562">
        <v>99033</v>
      </c>
      <c r="C562">
        <v>352</v>
      </c>
      <c r="E562" t="e">
        <f>VLOOKUP(A562,NarrowedList!A:A,1,FALSE)</f>
        <v>#N/A</v>
      </c>
    </row>
    <row r="563" spans="1:5" x14ac:dyDescent="0.25">
      <c r="A563" t="s">
        <v>562</v>
      </c>
      <c r="B563">
        <v>99190</v>
      </c>
      <c r="C563">
        <v>350</v>
      </c>
      <c r="E563" t="e">
        <f>VLOOKUP(A563,NarrowedList!A:A,1,FALSE)</f>
        <v>#N/A</v>
      </c>
    </row>
    <row r="564" spans="1:5" x14ac:dyDescent="0.25">
      <c r="A564" t="s">
        <v>563</v>
      </c>
      <c r="B564">
        <v>6583</v>
      </c>
      <c r="C564">
        <v>347</v>
      </c>
      <c r="E564" t="e">
        <f>VLOOKUP(A564,NarrowedList!A:A,1,FALSE)</f>
        <v>#N/A</v>
      </c>
    </row>
    <row r="565" spans="1:5" x14ac:dyDescent="0.25">
      <c r="A565" t="s">
        <v>564</v>
      </c>
      <c r="B565">
        <v>7916</v>
      </c>
      <c r="C565">
        <v>346</v>
      </c>
      <c r="E565" t="e">
        <f>VLOOKUP(A565,NarrowedList!A:A,1,FALSE)</f>
        <v>#N/A</v>
      </c>
    </row>
    <row r="566" spans="1:5" x14ac:dyDescent="0.25">
      <c r="A566" t="s">
        <v>565</v>
      </c>
      <c r="B566">
        <v>10012142</v>
      </c>
      <c r="C566">
        <v>343</v>
      </c>
      <c r="E566" t="e">
        <f>VLOOKUP(A566,NarrowedList!A:A,1,FALSE)</f>
        <v>#N/A</v>
      </c>
    </row>
    <row r="567" spans="1:5" x14ac:dyDescent="0.25">
      <c r="A567" t="s">
        <v>566</v>
      </c>
      <c r="B567">
        <v>19150</v>
      </c>
      <c r="C567">
        <v>340</v>
      </c>
      <c r="E567" t="e">
        <f>VLOOKUP(A567,NarrowedList!A:A,1,FALSE)</f>
        <v>#N/A</v>
      </c>
    </row>
    <row r="568" spans="1:5" x14ac:dyDescent="0.25">
      <c r="A568" t="s">
        <v>567</v>
      </c>
      <c r="B568">
        <v>19270</v>
      </c>
      <c r="C568">
        <v>339</v>
      </c>
      <c r="E568" t="e">
        <f>VLOOKUP(A568,NarrowedList!A:A,1,FALSE)</f>
        <v>#N/A</v>
      </c>
    </row>
    <row r="569" spans="1:5" x14ac:dyDescent="0.25">
      <c r="A569" t="s">
        <v>568</v>
      </c>
      <c r="B569">
        <v>10114057</v>
      </c>
      <c r="C569">
        <v>339</v>
      </c>
      <c r="E569" t="e">
        <f>VLOOKUP(A569,NarrowedList!A:A,1,FALSE)</f>
        <v>#N/A</v>
      </c>
    </row>
    <row r="570" spans="1:5" x14ac:dyDescent="0.25">
      <c r="A570" t="s">
        <v>569</v>
      </c>
      <c r="B570">
        <v>10011485</v>
      </c>
      <c r="C570">
        <v>338</v>
      </c>
      <c r="E570" t="e">
        <f>VLOOKUP(A570,NarrowedList!A:A,1,FALSE)</f>
        <v>#N/A</v>
      </c>
    </row>
    <row r="571" spans="1:5" x14ac:dyDescent="0.25">
      <c r="A571" t="s">
        <v>570</v>
      </c>
      <c r="B571">
        <v>12119</v>
      </c>
      <c r="C571">
        <v>335</v>
      </c>
      <c r="E571" t="e">
        <f>VLOOKUP(A571,NarrowedList!A:A,1,FALSE)</f>
        <v>#N/A</v>
      </c>
    </row>
    <row r="572" spans="1:5" x14ac:dyDescent="0.25">
      <c r="A572" t="s">
        <v>571</v>
      </c>
      <c r="B572">
        <v>11120420</v>
      </c>
      <c r="C572">
        <v>335</v>
      </c>
      <c r="E572" t="e">
        <f>VLOOKUP(A572,NarrowedList!A:A,1,FALSE)</f>
        <v>#N/A</v>
      </c>
    </row>
    <row r="573" spans="1:5" x14ac:dyDescent="0.25">
      <c r="A573" t="s">
        <v>572</v>
      </c>
      <c r="B573">
        <v>1059003</v>
      </c>
      <c r="C573">
        <v>333</v>
      </c>
      <c r="E573" t="e">
        <f>VLOOKUP(A573,NarrowedList!A:A,1,FALSE)</f>
        <v>#N/A</v>
      </c>
    </row>
    <row r="574" spans="1:5" x14ac:dyDescent="0.25">
      <c r="A574" t="s">
        <v>573</v>
      </c>
      <c r="B574">
        <v>10084</v>
      </c>
      <c r="C574">
        <v>332</v>
      </c>
      <c r="E574" t="e">
        <f>VLOOKUP(A574,NarrowedList!A:A,1,FALSE)</f>
        <v>#N/A</v>
      </c>
    </row>
    <row r="575" spans="1:5" x14ac:dyDescent="0.25">
      <c r="A575" t="s">
        <v>574</v>
      </c>
      <c r="B575">
        <v>1011256</v>
      </c>
      <c r="C575">
        <v>331</v>
      </c>
      <c r="E575" t="e">
        <f>VLOOKUP(A575,NarrowedList!A:A,1,FALSE)</f>
        <v>#N/A</v>
      </c>
    </row>
    <row r="576" spans="1:5" x14ac:dyDescent="0.25">
      <c r="A576" t="s">
        <v>575</v>
      </c>
      <c r="B576">
        <v>98988</v>
      </c>
      <c r="C576">
        <v>326</v>
      </c>
      <c r="E576" t="e">
        <f>VLOOKUP(A576,NarrowedList!A:A,1,FALSE)</f>
        <v>#N/A</v>
      </c>
    </row>
    <row r="577" spans="1:5" x14ac:dyDescent="0.25">
      <c r="A577" t="s">
        <v>576</v>
      </c>
      <c r="B577">
        <v>43155</v>
      </c>
      <c r="C577">
        <v>326</v>
      </c>
      <c r="E577" t="e">
        <f>VLOOKUP(A577,NarrowedList!A:A,1,FALSE)</f>
        <v>#N/A</v>
      </c>
    </row>
    <row r="578" spans="1:5" x14ac:dyDescent="0.25">
      <c r="A578" t="s">
        <v>577</v>
      </c>
      <c r="B578">
        <v>12098</v>
      </c>
      <c r="C578">
        <v>323</v>
      </c>
      <c r="E578" t="e">
        <f>VLOOKUP(A578,NarrowedList!A:A,1,FALSE)</f>
        <v>#N/A</v>
      </c>
    </row>
    <row r="579" spans="1:5" x14ac:dyDescent="0.25">
      <c r="A579" t="s">
        <v>578</v>
      </c>
      <c r="B579">
        <v>15167</v>
      </c>
      <c r="C579">
        <v>323</v>
      </c>
      <c r="E579" t="e">
        <f>VLOOKUP(A579,NarrowedList!A:A,1,FALSE)</f>
        <v>#N/A</v>
      </c>
    </row>
    <row r="580" spans="1:5" x14ac:dyDescent="0.25">
      <c r="A580" t="s">
        <v>579</v>
      </c>
      <c r="B580">
        <v>10020080</v>
      </c>
      <c r="C580">
        <v>323</v>
      </c>
      <c r="E580" t="e">
        <f>VLOOKUP(A580,NarrowedList!A:A,1,FALSE)</f>
        <v>#N/A</v>
      </c>
    </row>
    <row r="581" spans="1:5" x14ac:dyDescent="0.25">
      <c r="A581" t="s">
        <v>580</v>
      </c>
      <c r="B581">
        <v>10016034</v>
      </c>
      <c r="C581">
        <v>322</v>
      </c>
      <c r="E581" t="e">
        <f>VLOOKUP(A581,NarrowedList!A:A,1,FALSE)</f>
        <v>#N/A</v>
      </c>
    </row>
    <row r="582" spans="1:5" x14ac:dyDescent="0.25">
      <c r="A582" t="s">
        <v>581</v>
      </c>
      <c r="B582">
        <v>16112</v>
      </c>
      <c r="C582">
        <v>320</v>
      </c>
      <c r="E582" t="e">
        <f>VLOOKUP(A582,NarrowedList!A:A,1,FALSE)</f>
        <v>#N/A</v>
      </c>
    </row>
    <row r="583" spans="1:5" x14ac:dyDescent="0.25">
      <c r="A583" t="s">
        <v>582</v>
      </c>
      <c r="B583">
        <v>16043</v>
      </c>
      <c r="C583">
        <v>319</v>
      </c>
      <c r="E583" t="e">
        <f>VLOOKUP(A583,NarrowedList!A:A,1,FALSE)</f>
        <v>#N/A</v>
      </c>
    </row>
    <row r="584" spans="1:5" x14ac:dyDescent="0.25">
      <c r="A584" t="s">
        <v>583</v>
      </c>
      <c r="B584">
        <v>15015</v>
      </c>
      <c r="C584">
        <v>317</v>
      </c>
      <c r="E584" t="e">
        <f>VLOOKUP(A584,NarrowedList!A:A,1,FALSE)</f>
        <v>#N/A</v>
      </c>
    </row>
    <row r="585" spans="1:5" x14ac:dyDescent="0.25">
      <c r="A585" t="s">
        <v>584</v>
      </c>
      <c r="B585">
        <v>1006</v>
      </c>
      <c r="C585">
        <v>315</v>
      </c>
      <c r="E585" t="e">
        <f>VLOOKUP(A585,NarrowedList!A:A,1,FALSE)</f>
        <v>#N/A</v>
      </c>
    </row>
    <row r="586" spans="1:5" x14ac:dyDescent="0.25">
      <c r="A586" t="s">
        <v>585</v>
      </c>
      <c r="B586">
        <v>20012</v>
      </c>
      <c r="C586">
        <v>315</v>
      </c>
      <c r="E586" t="e">
        <f>VLOOKUP(A586,NarrowedList!A:A,1,FALSE)</f>
        <v>#N/A</v>
      </c>
    </row>
    <row r="587" spans="1:5" x14ac:dyDescent="0.25">
      <c r="A587" t="s">
        <v>586</v>
      </c>
      <c r="B587">
        <v>42289</v>
      </c>
      <c r="C587">
        <v>313</v>
      </c>
      <c r="E587" t="e">
        <f>VLOOKUP(A587,NarrowedList!A:A,1,FALSE)</f>
        <v>#N/A</v>
      </c>
    </row>
    <row r="588" spans="1:5" x14ac:dyDescent="0.25">
      <c r="A588" t="s">
        <v>587</v>
      </c>
      <c r="B588">
        <v>2050</v>
      </c>
      <c r="C588">
        <v>312</v>
      </c>
      <c r="E588" t="e">
        <f>VLOOKUP(A588,NarrowedList!A:A,1,FALSE)</f>
        <v>#N/A</v>
      </c>
    </row>
    <row r="589" spans="1:5" x14ac:dyDescent="0.25">
      <c r="A589" t="s">
        <v>588</v>
      </c>
      <c r="B589">
        <v>14210</v>
      </c>
      <c r="C589">
        <v>311</v>
      </c>
      <c r="E589" t="e">
        <f>VLOOKUP(A589,NarrowedList!A:A,1,FALSE)</f>
        <v>#N/A</v>
      </c>
    </row>
    <row r="590" spans="1:5" x14ac:dyDescent="0.25">
      <c r="A590" t="s">
        <v>589</v>
      </c>
      <c r="B590">
        <v>11238</v>
      </c>
      <c r="C590">
        <v>309</v>
      </c>
      <c r="E590" t="e">
        <f>VLOOKUP(A590,NarrowedList!A:A,1,FALSE)</f>
        <v>#N/A</v>
      </c>
    </row>
    <row r="591" spans="1:5" x14ac:dyDescent="0.25">
      <c r="A591" t="s">
        <v>590</v>
      </c>
      <c r="B591">
        <v>1005006</v>
      </c>
      <c r="C591">
        <v>308</v>
      </c>
      <c r="E591" t="e">
        <f>VLOOKUP(A591,NarrowedList!A:A,1,FALSE)</f>
        <v>#N/A</v>
      </c>
    </row>
    <row r="592" spans="1:5" x14ac:dyDescent="0.25">
      <c r="A592" t="s">
        <v>591</v>
      </c>
      <c r="B592">
        <v>9089</v>
      </c>
      <c r="C592">
        <v>307</v>
      </c>
      <c r="E592" t="e">
        <f>VLOOKUP(A592,NarrowedList!A:A,1,FALSE)</f>
        <v>#N/A</v>
      </c>
    </row>
    <row r="593" spans="1:5" x14ac:dyDescent="0.25">
      <c r="A593" t="s">
        <v>592</v>
      </c>
      <c r="B593">
        <v>93764</v>
      </c>
      <c r="C593">
        <v>307</v>
      </c>
      <c r="E593" t="e">
        <f>VLOOKUP(A593,NarrowedList!A:A,1,FALSE)</f>
        <v>#N/A</v>
      </c>
    </row>
    <row r="594" spans="1:5" x14ac:dyDescent="0.25">
      <c r="A594" t="s">
        <v>593</v>
      </c>
      <c r="B594">
        <v>2029</v>
      </c>
      <c r="C594">
        <v>306</v>
      </c>
      <c r="E594" t="e">
        <f>VLOOKUP(A594,NarrowedList!A:A,1,FALSE)</f>
        <v>#N/A</v>
      </c>
    </row>
    <row r="595" spans="1:5" x14ac:dyDescent="0.25">
      <c r="A595" t="s">
        <v>594</v>
      </c>
      <c r="B595">
        <v>1186</v>
      </c>
      <c r="C595">
        <v>303</v>
      </c>
      <c r="E595" t="e">
        <f>VLOOKUP(A595,NarrowedList!A:A,1,FALSE)</f>
        <v>#N/A</v>
      </c>
    </row>
    <row r="596" spans="1:5" x14ac:dyDescent="0.25">
      <c r="A596" t="s">
        <v>595</v>
      </c>
      <c r="B596">
        <v>11952</v>
      </c>
      <c r="C596">
        <v>302</v>
      </c>
      <c r="E596" t="e">
        <f>VLOOKUP(A596,NarrowedList!A:A,1,FALSE)</f>
        <v>#N/A</v>
      </c>
    </row>
    <row r="597" spans="1:5" x14ac:dyDescent="0.25">
      <c r="A597" t="s">
        <v>596</v>
      </c>
      <c r="B597">
        <v>10015136</v>
      </c>
      <c r="C597">
        <v>301</v>
      </c>
      <c r="E597" t="e">
        <f>VLOOKUP(A597,NarrowedList!A:A,1,FALSE)</f>
        <v>#N/A</v>
      </c>
    </row>
    <row r="598" spans="1:5" x14ac:dyDescent="0.25">
      <c r="A598" t="s">
        <v>597</v>
      </c>
      <c r="B598">
        <v>11962</v>
      </c>
      <c r="C598">
        <v>298</v>
      </c>
      <c r="E598" t="e">
        <f>VLOOKUP(A598,NarrowedList!A:A,1,FALSE)</f>
        <v>#N/A</v>
      </c>
    </row>
    <row r="599" spans="1:5" x14ac:dyDescent="0.25">
      <c r="A599" t="s">
        <v>598</v>
      </c>
      <c r="B599">
        <v>11886</v>
      </c>
      <c r="C599">
        <v>298</v>
      </c>
      <c r="E599" t="e">
        <f>VLOOKUP(A599,NarrowedList!A:A,1,FALSE)</f>
        <v>#N/A</v>
      </c>
    </row>
    <row r="600" spans="1:5" x14ac:dyDescent="0.25">
      <c r="A600" t="s">
        <v>599</v>
      </c>
      <c r="B600">
        <v>93633</v>
      </c>
      <c r="C600">
        <v>297</v>
      </c>
      <c r="E600" t="e">
        <f>VLOOKUP(A600,NarrowedList!A:A,1,FALSE)</f>
        <v>#N/A</v>
      </c>
    </row>
    <row r="601" spans="1:5" x14ac:dyDescent="0.25">
      <c r="A601" t="s">
        <v>600</v>
      </c>
      <c r="B601">
        <v>1011004</v>
      </c>
      <c r="C601">
        <v>296</v>
      </c>
      <c r="E601" t="e">
        <f>VLOOKUP(A601,NarrowedList!A:A,1,FALSE)</f>
        <v>#N/A</v>
      </c>
    </row>
    <row r="602" spans="1:5" x14ac:dyDescent="0.25">
      <c r="A602" t="s">
        <v>601</v>
      </c>
      <c r="B602">
        <v>23636</v>
      </c>
      <c r="C602">
        <v>294</v>
      </c>
      <c r="E602" t="e">
        <f>VLOOKUP(A602,NarrowedList!A:A,1,FALSE)</f>
        <v>#N/A</v>
      </c>
    </row>
    <row r="603" spans="1:5" x14ac:dyDescent="0.25">
      <c r="A603" t="s">
        <v>602</v>
      </c>
      <c r="B603">
        <v>13926</v>
      </c>
      <c r="C603">
        <v>293</v>
      </c>
      <c r="E603" t="e">
        <f>VLOOKUP(A603,NarrowedList!A:A,1,FALSE)</f>
        <v>#N/A</v>
      </c>
    </row>
    <row r="604" spans="1:5" x14ac:dyDescent="0.25">
      <c r="A604" t="s">
        <v>603</v>
      </c>
      <c r="B604">
        <v>1032027</v>
      </c>
      <c r="C604">
        <v>292</v>
      </c>
      <c r="E604" t="e">
        <f>VLOOKUP(A604,NarrowedList!A:A,1,FALSE)</f>
        <v>#N/A</v>
      </c>
    </row>
    <row r="605" spans="1:5" x14ac:dyDescent="0.25">
      <c r="A605" t="s">
        <v>604</v>
      </c>
      <c r="B605">
        <v>93751</v>
      </c>
      <c r="C605">
        <v>290</v>
      </c>
      <c r="E605" t="e">
        <f>VLOOKUP(A605,NarrowedList!A:A,1,FALSE)</f>
        <v>#N/A</v>
      </c>
    </row>
    <row r="606" spans="1:5" x14ac:dyDescent="0.25">
      <c r="A606" t="s">
        <v>605</v>
      </c>
      <c r="B606">
        <v>10020088</v>
      </c>
      <c r="C606">
        <v>289</v>
      </c>
      <c r="E606" t="e">
        <f>VLOOKUP(A606,NarrowedList!A:A,1,FALSE)</f>
        <v>#N/A</v>
      </c>
    </row>
    <row r="607" spans="1:5" x14ac:dyDescent="0.25">
      <c r="A607" t="s">
        <v>606</v>
      </c>
      <c r="B607">
        <v>10019348</v>
      </c>
      <c r="C607">
        <v>287</v>
      </c>
      <c r="E607" t="e">
        <f>VLOOKUP(A607,NarrowedList!A:A,1,FALSE)</f>
        <v>#N/A</v>
      </c>
    </row>
    <row r="608" spans="1:5" x14ac:dyDescent="0.25">
      <c r="A608" t="s">
        <v>607</v>
      </c>
      <c r="B608">
        <v>93831</v>
      </c>
      <c r="C608">
        <v>285</v>
      </c>
      <c r="E608" t="e">
        <f>VLOOKUP(A608,NarrowedList!A:A,1,FALSE)</f>
        <v>#N/A</v>
      </c>
    </row>
    <row r="609" spans="1:5" x14ac:dyDescent="0.25">
      <c r="A609" t="s">
        <v>608</v>
      </c>
      <c r="B609">
        <v>9226</v>
      </c>
      <c r="C609">
        <v>285</v>
      </c>
      <c r="E609" t="e">
        <f>VLOOKUP(A609,NarrowedList!A:A,1,FALSE)</f>
        <v>#N/A</v>
      </c>
    </row>
    <row r="610" spans="1:5" x14ac:dyDescent="0.25">
      <c r="A610" t="s">
        <v>609</v>
      </c>
      <c r="B610">
        <v>93775</v>
      </c>
      <c r="C610">
        <v>282</v>
      </c>
      <c r="E610" t="e">
        <f>VLOOKUP(A610,NarrowedList!A:A,1,FALSE)</f>
        <v>#N/A</v>
      </c>
    </row>
    <row r="611" spans="1:5" x14ac:dyDescent="0.25">
      <c r="A611" t="s">
        <v>610</v>
      </c>
      <c r="B611">
        <v>9218</v>
      </c>
      <c r="C611">
        <v>280</v>
      </c>
      <c r="E611" t="e">
        <f>VLOOKUP(A611,NarrowedList!A:A,1,FALSE)</f>
        <v>#N/A</v>
      </c>
    </row>
    <row r="612" spans="1:5" x14ac:dyDescent="0.25">
      <c r="A612" t="s">
        <v>611</v>
      </c>
      <c r="B612">
        <v>93653</v>
      </c>
      <c r="C612">
        <v>278</v>
      </c>
      <c r="E612" t="e">
        <f>VLOOKUP(A612,NarrowedList!A:A,1,FALSE)</f>
        <v>#N/A</v>
      </c>
    </row>
    <row r="613" spans="1:5" x14ac:dyDescent="0.25">
      <c r="A613" t="s">
        <v>612</v>
      </c>
      <c r="B613">
        <v>9431</v>
      </c>
      <c r="C613">
        <v>272</v>
      </c>
      <c r="E613" t="e">
        <f>VLOOKUP(A613,NarrowedList!A:A,1,FALSE)</f>
        <v>#N/A</v>
      </c>
    </row>
    <row r="614" spans="1:5" x14ac:dyDescent="0.25">
      <c r="A614" t="s">
        <v>613</v>
      </c>
      <c r="B614">
        <v>16158</v>
      </c>
      <c r="C614">
        <v>272</v>
      </c>
      <c r="E614" t="e">
        <f>VLOOKUP(A614,NarrowedList!A:A,1,FALSE)</f>
        <v>#N/A</v>
      </c>
    </row>
    <row r="615" spans="1:5" x14ac:dyDescent="0.25">
      <c r="A615" t="s">
        <v>614</v>
      </c>
      <c r="B615">
        <v>10211962</v>
      </c>
      <c r="C615">
        <v>265</v>
      </c>
      <c r="E615" t="e">
        <f>VLOOKUP(A615,NarrowedList!A:A,1,FALSE)</f>
        <v>#N/A</v>
      </c>
    </row>
    <row r="616" spans="1:5" x14ac:dyDescent="0.25">
      <c r="A616" t="s">
        <v>615</v>
      </c>
      <c r="B616">
        <v>20019</v>
      </c>
      <c r="C616">
        <v>265</v>
      </c>
      <c r="E616" t="e">
        <f>VLOOKUP(A616,NarrowedList!A:A,1,FALSE)</f>
        <v>#N/A</v>
      </c>
    </row>
    <row r="617" spans="1:5" x14ac:dyDescent="0.25">
      <c r="A617" t="s">
        <v>616</v>
      </c>
      <c r="B617">
        <v>93762</v>
      </c>
      <c r="C617">
        <v>265</v>
      </c>
      <c r="E617" t="e">
        <f>VLOOKUP(A617,NarrowedList!A:A,1,FALSE)</f>
        <v>#N/A</v>
      </c>
    </row>
    <row r="618" spans="1:5" x14ac:dyDescent="0.25">
      <c r="A618" t="s">
        <v>617</v>
      </c>
      <c r="B618">
        <v>10711111</v>
      </c>
      <c r="C618">
        <v>262</v>
      </c>
      <c r="E618" t="e">
        <f>VLOOKUP(A618,NarrowedList!A:A,1,FALSE)</f>
        <v>#N/A</v>
      </c>
    </row>
    <row r="619" spans="1:5" x14ac:dyDescent="0.25">
      <c r="A619" t="s">
        <v>618</v>
      </c>
      <c r="B619">
        <v>1024053</v>
      </c>
      <c r="C619">
        <v>262</v>
      </c>
      <c r="E619" t="e">
        <f>VLOOKUP(A619,NarrowedList!A:A,1,FALSE)</f>
        <v>#N/A</v>
      </c>
    </row>
    <row r="620" spans="1:5" x14ac:dyDescent="0.25">
      <c r="A620" t="s">
        <v>619</v>
      </c>
      <c r="B620">
        <v>11972</v>
      </c>
      <c r="C620">
        <v>257</v>
      </c>
      <c r="E620" t="e">
        <f>VLOOKUP(A620,NarrowedList!A:A,1,FALSE)</f>
        <v>#N/A</v>
      </c>
    </row>
    <row r="621" spans="1:5" x14ac:dyDescent="0.25">
      <c r="A621" t="s">
        <v>620</v>
      </c>
      <c r="B621">
        <v>18228</v>
      </c>
      <c r="C621">
        <v>252</v>
      </c>
      <c r="E621" t="e">
        <f>VLOOKUP(A621,NarrowedList!A:A,1,FALSE)</f>
        <v>#N/A</v>
      </c>
    </row>
    <row r="622" spans="1:5" x14ac:dyDescent="0.25">
      <c r="A622" t="s">
        <v>621</v>
      </c>
      <c r="B622">
        <v>6480</v>
      </c>
      <c r="C622">
        <v>251</v>
      </c>
      <c r="E622" t="e">
        <f>VLOOKUP(A622,NarrowedList!A:A,1,FALSE)</f>
        <v>#N/A</v>
      </c>
    </row>
    <row r="623" spans="1:5" x14ac:dyDescent="0.25">
      <c r="A623" t="s">
        <v>622</v>
      </c>
      <c r="B623">
        <v>10093741</v>
      </c>
      <c r="C623">
        <v>251</v>
      </c>
      <c r="E623" t="e">
        <f>VLOOKUP(A623,NarrowedList!A:A,1,FALSE)</f>
        <v>#N/A</v>
      </c>
    </row>
    <row r="624" spans="1:5" x14ac:dyDescent="0.25">
      <c r="A624" t="s">
        <v>623</v>
      </c>
      <c r="B624">
        <v>93630</v>
      </c>
      <c r="C624">
        <v>250</v>
      </c>
      <c r="E624" t="e">
        <f>VLOOKUP(A624,NarrowedList!A:A,1,FALSE)</f>
        <v>#N/A</v>
      </c>
    </row>
    <row r="625" spans="1:5" x14ac:dyDescent="0.25">
      <c r="A625" t="s">
        <v>624</v>
      </c>
      <c r="B625">
        <v>11564</v>
      </c>
      <c r="C625">
        <v>245</v>
      </c>
      <c r="E625" t="e">
        <f>VLOOKUP(A625,NarrowedList!A:A,1,FALSE)</f>
        <v>#N/A</v>
      </c>
    </row>
    <row r="626" spans="1:5" x14ac:dyDescent="0.25">
      <c r="A626" t="s">
        <v>625</v>
      </c>
      <c r="B626">
        <v>16025</v>
      </c>
      <c r="C626">
        <v>241</v>
      </c>
      <c r="E626" t="e">
        <f>VLOOKUP(A626,NarrowedList!A:A,1,FALSE)</f>
        <v>#N/A</v>
      </c>
    </row>
    <row r="627" spans="1:5" x14ac:dyDescent="0.25">
      <c r="A627" t="s">
        <v>626</v>
      </c>
      <c r="B627">
        <v>93754</v>
      </c>
      <c r="C627">
        <v>238</v>
      </c>
      <c r="E627" t="e">
        <f>VLOOKUP(A627,NarrowedList!A:A,1,FALSE)</f>
        <v>#N/A</v>
      </c>
    </row>
    <row r="628" spans="1:5" x14ac:dyDescent="0.25">
      <c r="A628" t="s">
        <v>627</v>
      </c>
      <c r="B628">
        <v>1009152</v>
      </c>
      <c r="C628">
        <v>238</v>
      </c>
      <c r="E628" t="e">
        <f>VLOOKUP(A628,NarrowedList!A:A,1,FALSE)</f>
        <v>#N/A</v>
      </c>
    </row>
    <row r="629" spans="1:5" x14ac:dyDescent="0.25">
      <c r="A629" t="s">
        <v>628</v>
      </c>
      <c r="B629">
        <v>93773</v>
      </c>
      <c r="C629">
        <v>237</v>
      </c>
      <c r="E629" t="e">
        <f>VLOOKUP(A629,NarrowedList!A:A,1,FALSE)</f>
        <v>#N/A</v>
      </c>
    </row>
    <row r="630" spans="1:5" x14ac:dyDescent="0.25">
      <c r="A630" t="s">
        <v>629</v>
      </c>
      <c r="B630">
        <v>4135</v>
      </c>
      <c r="C630">
        <v>236</v>
      </c>
      <c r="E630" t="e">
        <f>VLOOKUP(A630,NarrowedList!A:A,1,FALSE)</f>
        <v>#N/A</v>
      </c>
    </row>
    <row r="631" spans="1:5" x14ac:dyDescent="0.25">
      <c r="A631" t="s">
        <v>630</v>
      </c>
      <c r="B631">
        <v>14051</v>
      </c>
      <c r="C631">
        <v>236</v>
      </c>
      <c r="E631" t="e">
        <f>VLOOKUP(A631,NarrowedList!A:A,1,FALSE)</f>
        <v>#N/A</v>
      </c>
    </row>
    <row r="632" spans="1:5" x14ac:dyDescent="0.25">
      <c r="A632" t="s">
        <v>631</v>
      </c>
      <c r="B632">
        <v>20077</v>
      </c>
      <c r="C632">
        <v>235</v>
      </c>
      <c r="E632" t="e">
        <f>VLOOKUP(A632,NarrowedList!A:A,1,FALSE)</f>
        <v>#N/A</v>
      </c>
    </row>
    <row r="633" spans="1:5" x14ac:dyDescent="0.25">
      <c r="A633" t="s">
        <v>632</v>
      </c>
      <c r="B633">
        <v>10118157</v>
      </c>
      <c r="C633">
        <v>234</v>
      </c>
      <c r="E633" t="e">
        <f>VLOOKUP(A633,NarrowedList!A:A,1,FALSE)</f>
        <v>#N/A</v>
      </c>
    </row>
    <row r="634" spans="1:5" x14ac:dyDescent="0.25">
      <c r="A634" t="s">
        <v>633</v>
      </c>
      <c r="B634">
        <v>9302</v>
      </c>
      <c r="C634">
        <v>232</v>
      </c>
      <c r="E634" t="e">
        <f>VLOOKUP(A634,NarrowedList!A:A,1,FALSE)</f>
        <v>#N/A</v>
      </c>
    </row>
    <row r="635" spans="1:5" x14ac:dyDescent="0.25">
      <c r="A635" t="s">
        <v>634</v>
      </c>
      <c r="B635">
        <v>19332</v>
      </c>
      <c r="C635">
        <v>231</v>
      </c>
      <c r="E635" t="e">
        <f>VLOOKUP(A635,NarrowedList!A:A,1,FALSE)</f>
        <v>#N/A</v>
      </c>
    </row>
    <row r="636" spans="1:5" x14ac:dyDescent="0.25">
      <c r="A636" t="s">
        <v>635</v>
      </c>
      <c r="B636">
        <v>14057</v>
      </c>
      <c r="C636">
        <v>229</v>
      </c>
      <c r="E636" t="e">
        <f>VLOOKUP(A636,NarrowedList!A:A,1,FALSE)</f>
        <v>#N/A</v>
      </c>
    </row>
    <row r="637" spans="1:5" x14ac:dyDescent="0.25">
      <c r="A637" t="s">
        <v>636</v>
      </c>
      <c r="B637">
        <v>4609</v>
      </c>
      <c r="C637">
        <v>226</v>
      </c>
      <c r="E637" t="e">
        <f>VLOOKUP(A637,NarrowedList!A:A,1,FALSE)</f>
        <v>#N/A</v>
      </c>
    </row>
    <row r="638" spans="1:5" x14ac:dyDescent="0.25">
      <c r="A638" t="s">
        <v>637</v>
      </c>
      <c r="B638">
        <v>12195</v>
      </c>
      <c r="C638">
        <v>224</v>
      </c>
      <c r="E638" t="e">
        <f>VLOOKUP(A638,NarrowedList!A:A,1,FALSE)</f>
        <v>#N/A</v>
      </c>
    </row>
    <row r="639" spans="1:5" x14ac:dyDescent="0.25">
      <c r="A639" t="s">
        <v>638</v>
      </c>
      <c r="B639">
        <v>18353</v>
      </c>
      <c r="C639">
        <v>224</v>
      </c>
      <c r="E639" t="e">
        <f>VLOOKUP(A639,NarrowedList!A:A,1,FALSE)</f>
        <v>#N/A</v>
      </c>
    </row>
    <row r="640" spans="1:5" x14ac:dyDescent="0.25">
      <c r="A640" t="s">
        <v>639</v>
      </c>
      <c r="B640">
        <v>11477</v>
      </c>
      <c r="C640">
        <v>222</v>
      </c>
      <c r="E640" t="e">
        <f>VLOOKUP(A640,NarrowedList!A:A,1,FALSE)</f>
        <v>#N/A</v>
      </c>
    </row>
    <row r="641" spans="1:5" x14ac:dyDescent="0.25">
      <c r="A641" t="s">
        <v>640</v>
      </c>
      <c r="B641">
        <v>11603</v>
      </c>
      <c r="C641">
        <v>222</v>
      </c>
      <c r="E641" t="e">
        <f>VLOOKUP(A641,NarrowedList!A:A,1,FALSE)</f>
        <v>#N/A</v>
      </c>
    </row>
    <row r="642" spans="1:5" x14ac:dyDescent="0.25">
      <c r="A642" t="s">
        <v>641</v>
      </c>
      <c r="B642">
        <v>19206</v>
      </c>
      <c r="C642">
        <v>222</v>
      </c>
      <c r="E642" t="e">
        <f>VLOOKUP(A642,NarrowedList!A:A,1,FALSE)</f>
        <v>#N/A</v>
      </c>
    </row>
    <row r="643" spans="1:5" x14ac:dyDescent="0.25">
      <c r="A643" t="s">
        <v>642</v>
      </c>
      <c r="B643">
        <v>11020420</v>
      </c>
      <c r="C643">
        <v>221</v>
      </c>
      <c r="E643" t="e">
        <f>VLOOKUP(A643,NarrowedList!A:A,1,FALSE)</f>
        <v>#N/A</v>
      </c>
    </row>
    <row r="644" spans="1:5" x14ac:dyDescent="0.25">
      <c r="A644" t="s">
        <v>643</v>
      </c>
      <c r="B644">
        <v>10016051</v>
      </c>
      <c r="C644">
        <v>215</v>
      </c>
      <c r="E644" t="e">
        <f>VLOOKUP(A644,NarrowedList!A:A,1,FALSE)</f>
        <v>#N/A</v>
      </c>
    </row>
    <row r="645" spans="1:5" x14ac:dyDescent="0.25">
      <c r="A645" t="s">
        <v>644</v>
      </c>
      <c r="B645">
        <v>2007</v>
      </c>
      <c r="C645">
        <v>215</v>
      </c>
      <c r="E645" t="e">
        <f>VLOOKUP(A645,NarrowedList!A:A,1,FALSE)</f>
        <v>#N/A</v>
      </c>
    </row>
    <row r="646" spans="1:5" x14ac:dyDescent="0.25">
      <c r="A646" t="s">
        <v>645</v>
      </c>
      <c r="B646">
        <v>10120052</v>
      </c>
      <c r="C646">
        <v>215</v>
      </c>
      <c r="E646" t="e">
        <f>VLOOKUP(A646,NarrowedList!A:A,1,FALSE)</f>
        <v>#N/A</v>
      </c>
    </row>
    <row r="647" spans="1:5" x14ac:dyDescent="0.25">
      <c r="A647" t="s">
        <v>646</v>
      </c>
      <c r="B647">
        <v>1002001</v>
      </c>
      <c r="C647">
        <v>211</v>
      </c>
      <c r="E647" t="e">
        <f>VLOOKUP(A647,NarrowedList!A:A,1,FALSE)</f>
        <v>#N/A</v>
      </c>
    </row>
    <row r="648" spans="1:5" x14ac:dyDescent="0.25">
      <c r="A648" t="s">
        <v>647</v>
      </c>
      <c r="B648">
        <v>93743</v>
      </c>
      <c r="C648">
        <v>210</v>
      </c>
      <c r="E648" t="e">
        <f>VLOOKUP(A648,NarrowedList!A:A,1,FALSE)</f>
        <v>#N/A</v>
      </c>
    </row>
    <row r="649" spans="1:5" x14ac:dyDescent="0.25">
      <c r="A649" t="s">
        <v>648</v>
      </c>
      <c r="B649">
        <v>10043155</v>
      </c>
      <c r="C649">
        <v>208</v>
      </c>
      <c r="E649" t="e">
        <f>VLOOKUP(A649,NarrowedList!A:A,1,FALSE)</f>
        <v>#N/A</v>
      </c>
    </row>
    <row r="650" spans="1:5" x14ac:dyDescent="0.25">
      <c r="A650" t="s">
        <v>649</v>
      </c>
      <c r="B650">
        <v>98853</v>
      </c>
      <c r="C650">
        <v>207</v>
      </c>
      <c r="E650" t="e">
        <f>VLOOKUP(A650,NarrowedList!A:A,1,FALSE)</f>
        <v>#N/A</v>
      </c>
    </row>
    <row r="651" spans="1:5" x14ac:dyDescent="0.25">
      <c r="A651" t="s">
        <v>650</v>
      </c>
      <c r="B651">
        <v>20088</v>
      </c>
      <c r="C651">
        <v>202</v>
      </c>
      <c r="E651" t="e">
        <f>VLOOKUP(A651,NarrowedList!A:A,1,FALSE)</f>
        <v>#N/A</v>
      </c>
    </row>
    <row r="652" spans="1:5" x14ac:dyDescent="0.25">
      <c r="A652" t="s">
        <v>651</v>
      </c>
      <c r="B652">
        <v>10005</v>
      </c>
      <c r="C652">
        <v>201</v>
      </c>
      <c r="E652" t="e">
        <f>VLOOKUP(A652,NarrowedList!A:A,1,FALSE)</f>
        <v>#N/A</v>
      </c>
    </row>
    <row r="653" spans="1:5" x14ac:dyDescent="0.25">
      <c r="A653" t="s">
        <v>652</v>
      </c>
      <c r="B653">
        <v>18022</v>
      </c>
      <c r="C653">
        <v>198</v>
      </c>
      <c r="E653" t="e">
        <f>VLOOKUP(A653,NarrowedList!A:A,1,FALSE)</f>
        <v>#N/A</v>
      </c>
    </row>
    <row r="654" spans="1:5" x14ac:dyDescent="0.25">
      <c r="A654" t="s">
        <v>653</v>
      </c>
      <c r="B654">
        <v>16063</v>
      </c>
      <c r="C654">
        <v>194</v>
      </c>
      <c r="E654" t="e">
        <f>VLOOKUP(A654,NarrowedList!A:A,1,FALSE)</f>
        <v>#N/A</v>
      </c>
    </row>
    <row r="655" spans="1:5" x14ac:dyDescent="0.25">
      <c r="A655" t="s">
        <v>654</v>
      </c>
      <c r="B655">
        <v>10111215</v>
      </c>
      <c r="C655">
        <v>194</v>
      </c>
      <c r="E655" t="e">
        <f>VLOOKUP(A655,NarrowedList!A:A,1,FALSE)</f>
        <v>#N/A</v>
      </c>
    </row>
    <row r="656" spans="1:5" x14ac:dyDescent="0.25">
      <c r="A656" t="s">
        <v>655</v>
      </c>
      <c r="B656">
        <v>1001168</v>
      </c>
      <c r="C656">
        <v>193</v>
      </c>
      <c r="E656" t="e">
        <f>VLOOKUP(A656,NarrowedList!A:A,1,FALSE)</f>
        <v>#N/A</v>
      </c>
    </row>
    <row r="657" spans="1:5" x14ac:dyDescent="0.25">
      <c r="A657" t="s">
        <v>656</v>
      </c>
      <c r="B657">
        <v>18023</v>
      </c>
      <c r="C657">
        <v>192</v>
      </c>
      <c r="E657" t="e">
        <f>VLOOKUP(A657,NarrowedList!A:A,1,FALSE)</f>
        <v>#N/A</v>
      </c>
    </row>
    <row r="658" spans="1:5" x14ac:dyDescent="0.25">
      <c r="A658" t="s">
        <v>657</v>
      </c>
      <c r="B658">
        <v>11213</v>
      </c>
      <c r="C658">
        <v>192</v>
      </c>
      <c r="E658" t="e">
        <f>VLOOKUP(A658,NarrowedList!A:A,1,FALSE)</f>
        <v>#N/A</v>
      </c>
    </row>
    <row r="659" spans="1:5" x14ac:dyDescent="0.25">
      <c r="A659" t="s">
        <v>658</v>
      </c>
      <c r="B659">
        <v>6963</v>
      </c>
      <c r="C659">
        <v>189</v>
      </c>
      <c r="E659" t="e">
        <f>VLOOKUP(A659,NarrowedList!A:A,1,FALSE)</f>
        <v>#N/A</v>
      </c>
    </row>
    <row r="660" spans="1:5" x14ac:dyDescent="0.25">
      <c r="A660" t="s">
        <v>659</v>
      </c>
      <c r="B660">
        <v>98848</v>
      </c>
      <c r="C660">
        <v>187</v>
      </c>
      <c r="E660" t="e">
        <f>VLOOKUP(A660,NarrowedList!A:A,1,FALSE)</f>
        <v>#N/A</v>
      </c>
    </row>
    <row r="661" spans="1:5" x14ac:dyDescent="0.25">
      <c r="A661" t="s">
        <v>660</v>
      </c>
      <c r="B661">
        <v>7059</v>
      </c>
      <c r="C661">
        <v>186</v>
      </c>
      <c r="E661" t="e">
        <f>VLOOKUP(A661,NarrowedList!A:A,1,FALSE)</f>
        <v>#N/A</v>
      </c>
    </row>
    <row r="662" spans="1:5" x14ac:dyDescent="0.25">
      <c r="A662" t="s">
        <v>661</v>
      </c>
      <c r="B662">
        <v>10514037</v>
      </c>
      <c r="C662">
        <v>184</v>
      </c>
      <c r="E662" t="e">
        <f>VLOOKUP(A662,NarrowedList!A:A,1,FALSE)</f>
        <v>#N/A</v>
      </c>
    </row>
    <row r="663" spans="1:5" x14ac:dyDescent="0.25">
      <c r="A663" t="s">
        <v>662</v>
      </c>
      <c r="B663">
        <v>1037</v>
      </c>
      <c r="C663">
        <v>184</v>
      </c>
      <c r="E663" t="e">
        <f>VLOOKUP(A663,NarrowedList!A:A,1,FALSE)</f>
        <v>#N/A</v>
      </c>
    </row>
    <row r="664" spans="1:5" x14ac:dyDescent="0.25">
      <c r="A664" t="s">
        <v>663</v>
      </c>
      <c r="B664">
        <v>23617</v>
      </c>
      <c r="C664">
        <v>184</v>
      </c>
      <c r="E664" t="e">
        <f>VLOOKUP(A664,NarrowedList!A:A,1,FALSE)</f>
        <v>#N/A</v>
      </c>
    </row>
    <row r="665" spans="1:5" x14ac:dyDescent="0.25">
      <c r="A665" t="s">
        <v>664</v>
      </c>
      <c r="B665">
        <v>11439</v>
      </c>
      <c r="C665">
        <v>184</v>
      </c>
      <c r="E665" t="e">
        <f>VLOOKUP(A665,NarrowedList!A:A,1,FALSE)</f>
        <v>#N/A</v>
      </c>
    </row>
    <row r="666" spans="1:5" x14ac:dyDescent="0.25">
      <c r="A666" t="s">
        <v>665</v>
      </c>
      <c r="B666">
        <v>1042035</v>
      </c>
      <c r="C666">
        <v>182</v>
      </c>
      <c r="E666" t="e">
        <f>VLOOKUP(A666,NarrowedList!A:A,1,FALSE)</f>
        <v>#N/A</v>
      </c>
    </row>
    <row r="667" spans="1:5" x14ac:dyDescent="0.25">
      <c r="A667" t="s">
        <v>666</v>
      </c>
      <c r="B667">
        <v>18945</v>
      </c>
      <c r="C667">
        <v>179</v>
      </c>
      <c r="E667" t="e">
        <f>VLOOKUP(A667,NarrowedList!A:A,1,FALSE)</f>
        <v>#N/A</v>
      </c>
    </row>
    <row r="668" spans="1:5" x14ac:dyDescent="0.25">
      <c r="A668" t="s">
        <v>667</v>
      </c>
      <c r="B668">
        <v>10013149</v>
      </c>
      <c r="C668">
        <v>178</v>
      </c>
      <c r="E668" t="e">
        <f>VLOOKUP(A668,NarrowedList!A:A,1,FALSE)</f>
        <v>#N/A</v>
      </c>
    </row>
    <row r="669" spans="1:5" x14ac:dyDescent="0.25">
      <c r="A669" t="s">
        <v>668</v>
      </c>
      <c r="B669">
        <v>10111135</v>
      </c>
      <c r="C669">
        <v>173</v>
      </c>
      <c r="E669" t="e">
        <f>VLOOKUP(A669,NarrowedList!A:A,1,FALSE)</f>
        <v>#N/A</v>
      </c>
    </row>
    <row r="670" spans="1:5" x14ac:dyDescent="0.25">
      <c r="A670" t="s">
        <v>669</v>
      </c>
      <c r="B670">
        <v>10419903</v>
      </c>
      <c r="C670">
        <v>172</v>
      </c>
      <c r="E670" t="e">
        <f>VLOOKUP(A670,NarrowedList!A:A,1,FALSE)</f>
        <v>#N/A</v>
      </c>
    </row>
    <row r="671" spans="1:5" x14ac:dyDescent="0.25">
      <c r="A671" t="s">
        <v>670</v>
      </c>
      <c r="B671">
        <v>1006972</v>
      </c>
      <c r="C671">
        <v>170</v>
      </c>
      <c r="E671" t="e">
        <f>VLOOKUP(A671,NarrowedList!A:A,1,FALSE)</f>
        <v>#N/A</v>
      </c>
    </row>
    <row r="672" spans="1:5" x14ac:dyDescent="0.25">
      <c r="A672" t="s">
        <v>671</v>
      </c>
      <c r="B672">
        <v>93701</v>
      </c>
      <c r="C672">
        <v>169</v>
      </c>
      <c r="E672" t="e">
        <f>VLOOKUP(A672,NarrowedList!A:A,1,FALSE)</f>
        <v>#N/A</v>
      </c>
    </row>
    <row r="673" spans="1:5" x14ac:dyDescent="0.25">
      <c r="A673" t="s">
        <v>672</v>
      </c>
      <c r="B673">
        <v>20499</v>
      </c>
      <c r="C673">
        <v>165</v>
      </c>
      <c r="E673" t="e">
        <f>VLOOKUP(A673,NarrowedList!A:A,1,FALSE)</f>
        <v>#N/A</v>
      </c>
    </row>
    <row r="674" spans="1:5" x14ac:dyDescent="0.25">
      <c r="A674" t="s">
        <v>673</v>
      </c>
      <c r="B674">
        <v>10023618</v>
      </c>
      <c r="C674">
        <v>165</v>
      </c>
      <c r="E674" t="e">
        <f>VLOOKUP(A674,NarrowedList!A:A,1,FALSE)</f>
        <v>#N/A</v>
      </c>
    </row>
    <row r="675" spans="1:5" x14ac:dyDescent="0.25">
      <c r="A675" t="s">
        <v>674</v>
      </c>
      <c r="B675">
        <v>16122</v>
      </c>
      <c r="C675">
        <v>163</v>
      </c>
      <c r="E675" t="e">
        <f>VLOOKUP(A675,NarrowedList!A:A,1,FALSE)</f>
        <v>#N/A</v>
      </c>
    </row>
    <row r="676" spans="1:5" x14ac:dyDescent="0.25">
      <c r="A676" t="s">
        <v>675</v>
      </c>
      <c r="B676">
        <v>6159</v>
      </c>
      <c r="C676">
        <v>163</v>
      </c>
      <c r="E676" t="e">
        <f>VLOOKUP(A676,NarrowedList!A:A,1,FALSE)</f>
        <v>#N/A</v>
      </c>
    </row>
    <row r="677" spans="1:5" x14ac:dyDescent="0.25">
      <c r="A677" t="s">
        <v>676</v>
      </c>
      <c r="B677">
        <v>10111143</v>
      </c>
      <c r="C677">
        <v>162</v>
      </c>
      <c r="E677" t="e">
        <f>VLOOKUP(A677,NarrowedList!A:A,1,FALSE)</f>
        <v>#N/A</v>
      </c>
    </row>
    <row r="678" spans="1:5" x14ac:dyDescent="0.25">
      <c r="A678" t="s">
        <v>677</v>
      </c>
      <c r="B678">
        <v>18192</v>
      </c>
      <c r="C678">
        <v>161</v>
      </c>
      <c r="E678" t="e">
        <f>VLOOKUP(A678,NarrowedList!A:A,1,FALSE)</f>
        <v>#N/A</v>
      </c>
    </row>
    <row r="679" spans="1:5" x14ac:dyDescent="0.25">
      <c r="A679" t="s">
        <v>678</v>
      </c>
      <c r="B679">
        <v>10111485</v>
      </c>
      <c r="C679">
        <v>161</v>
      </c>
      <c r="E679" t="e">
        <f>VLOOKUP(A679,NarrowedList!A:A,1,FALSE)</f>
        <v>#N/A</v>
      </c>
    </row>
    <row r="680" spans="1:5" x14ac:dyDescent="0.25">
      <c r="A680" t="s">
        <v>679</v>
      </c>
      <c r="B680">
        <v>9277</v>
      </c>
      <c r="C680">
        <v>160</v>
      </c>
      <c r="E680" t="e">
        <f>VLOOKUP(A680,NarrowedList!A:A,1,FALSE)</f>
        <v>#N/A</v>
      </c>
    </row>
    <row r="681" spans="1:5" x14ac:dyDescent="0.25">
      <c r="A681" t="s">
        <v>680</v>
      </c>
      <c r="B681">
        <v>6997</v>
      </c>
      <c r="C681">
        <v>159</v>
      </c>
      <c r="E681" t="e">
        <f>VLOOKUP(A681,NarrowedList!A:A,1,FALSE)</f>
        <v>#N/A</v>
      </c>
    </row>
    <row r="682" spans="1:5" x14ac:dyDescent="0.25">
      <c r="A682" t="s">
        <v>681</v>
      </c>
      <c r="B682">
        <v>93721</v>
      </c>
      <c r="C682">
        <v>159</v>
      </c>
      <c r="E682" t="e">
        <f>VLOOKUP(A682,NarrowedList!A:A,1,FALSE)</f>
        <v>#N/A</v>
      </c>
    </row>
    <row r="683" spans="1:5" x14ac:dyDescent="0.25">
      <c r="A683" t="s">
        <v>682</v>
      </c>
      <c r="B683">
        <v>10093624</v>
      </c>
      <c r="C683">
        <v>158</v>
      </c>
      <c r="E683" t="e">
        <f>VLOOKUP(A683,NarrowedList!A:A,1,FALSE)</f>
        <v>#N/A</v>
      </c>
    </row>
    <row r="684" spans="1:5" x14ac:dyDescent="0.25">
      <c r="A684" t="s">
        <v>683</v>
      </c>
      <c r="B684">
        <v>17142</v>
      </c>
      <c r="C684">
        <v>158</v>
      </c>
      <c r="E684" t="e">
        <f>VLOOKUP(A684,NarrowedList!A:A,1,FALSE)</f>
        <v>#N/A</v>
      </c>
    </row>
    <row r="685" spans="1:5" x14ac:dyDescent="0.25">
      <c r="A685" t="s">
        <v>684</v>
      </c>
      <c r="B685">
        <v>10011300</v>
      </c>
      <c r="C685">
        <v>153</v>
      </c>
      <c r="E685" t="e">
        <f>VLOOKUP(A685,NarrowedList!A:A,1,FALSE)</f>
        <v>#N/A</v>
      </c>
    </row>
    <row r="686" spans="1:5" x14ac:dyDescent="0.25">
      <c r="A686" t="s">
        <v>685</v>
      </c>
      <c r="B686">
        <v>1052047</v>
      </c>
      <c r="C686">
        <v>152</v>
      </c>
      <c r="E686" t="e">
        <f>VLOOKUP(A686,NarrowedList!A:A,1,FALSE)</f>
        <v>#N/A</v>
      </c>
    </row>
    <row r="687" spans="1:5" x14ac:dyDescent="0.25">
      <c r="A687" t="s">
        <v>686</v>
      </c>
      <c r="B687">
        <v>11265</v>
      </c>
      <c r="C687">
        <v>149</v>
      </c>
      <c r="E687" t="e">
        <f>VLOOKUP(A687,NarrowedList!A:A,1,FALSE)</f>
        <v>#N/A</v>
      </c>
    </row>
    <row r="688" spans="1:5" x14ac:dyDescent="0.25">
      <c r="A688" t="s">
        <v>687</v>
      </c>
      <c r="B688">
        <v>11001</v>
      </c>
      <c r="C688">
        <v>149</v>
      </c>
      <c r="E688" t="e">
        <f>VLOOKUP(A688,NarrowedList!A:A,1,FALSE)</f>
        <v>#N/A</v>
      </c>
    </row>
    <row r="689" spans="1:5" x14ac:dyDescent="0.25">
      <c r="A689" t="s">
        <v>688</v>
      </c>
      <c r="B689">
        <v>14400</v>
      </c>
      <c r="C689">
        <v>147</v>
      </c>
      <c r="E689" t="e">
        <f>VLOOKUP(A689,NarrowedList!A:A,1,FALSE)</f>
        <v>#N/A</v>
      </c>
    </row>
    <row r="690" spans="1:5" x14ac:dyDescent="0.25">
      <c r="A690" t="s">
        <v>689</v>
      </c>
      <c r="B690">
        <v>14214</v>
      </c>
      <c r="C690">
        <v>147</v>
      </c>
      <c r="E690" t="e">
        <f>VLOOKUP(A690,NarrowedList!A:A,1,FALSE)</f>
        <v>#N/A</v>
      </c>
    </row>
    <row r="691" spans="1:5" x14ac:dyDescent="0.25">
      <c r="A691" t="s">
        <v>690</v>
      </c>
      <c r="B691">
        <v>1012050</v>
      </c>
      <c r="C691">
        <v>145</v>
      </c>
      <c r="E691" t="e">
        <f>VLOOKUP(A691,NarrowedList!A:A,1,FALSE)</f>
        <v>#N/A</v>
      </c>
    </row>
    <row r="692" spans="1:5" x14ac:dyDescent="0.25">
      <c r="A692" t="s">
        <v>691</v>
      </c>
      <c r="B692">
        <v>14121</v>
      </c>
      <c r="C692">
        <v>141</v>
      </c>
      <c r="E692" t="e">
        <f>VLOOKUP(A692,NarrowedList!A:A,1,FALSE)</f>
        <v>#N/A</v>
      </c>
    </row>
    <row r="693" spans="1:5" x14ac:dyDescent="0.25">
      <c r="A693" t="s">
        <v>692</v>
      </c>
      <c r="B693">
        <v>93610</v>
      </c>
      <c r="C693">
        <v>138</v>
      </c>
      <c r="E693" t="e">
        <f>VLOOKUP(A693,NarrowedList!A:A,1,FALSE)</f>
        <v>#N/A</v>
      </c>
    </row>
    <row r="694" spans="1:5" x14ac:dyDescent="0.25">
      <c r="A694" t="s">
        <v>693</v>
      </c>
      <c r="B694">
        <v>1036</v>
      </c>
      <c r="C694">
        <v>138</v>
      </c>
      <c r="E694" t="e">
        <f>VLOOKUP(A694,NarrowedList!A:A,1,FALSE)</f>
        <v>#N/A</v>
      </c>
    </row>
    <row r="695" spans="1:5" x14ac:dyDescent="0.25">
      <c r="A695" t="s">
        <v>694</v>
      </c>
      <c r="B695">
        <v>93749</v>
      </c>
      <c r="C695">
        <v>136</v>
      </c>
      <c r="E695" t="e">
        <f>VLOOKUP(A695,NarrowedList!A:A,1,FALSE)</f>
        <v>#N/A</v>
      </c>
    </row>
    <row r="696" spans="1:5" x14ac:dyDescent="0.25">
      <c r="A696" t="s">
        <v>695</v>
      </c>
      <c r="B696">
        <v>98991</v>
      </c>
      <c r="C696">
        <v>135</v>
      </c>
      <c r="E696" t="e">
        <f>VLOOKUP(A696,NarrowedList!A:A,1,FALSE)</f>
        <v>#N/A</v>
      </c>
    </row>
    <row r="697" spans="1:5" x14ac:dyDescent="0.25">
      <c r="A697" t="s">
        <v>696</v>
      </c>
      <c r="B697">
        <v>99229</v>
      </c>
      <c r="C697">
        <v>134</v>
      </c>
      <c r="E697" t="e">
        <f>VLOOKUP(A697,NarrowedList!A:A,1,FALSE)</f>
        <v>#N/A</v>
      </c>
    </row>
    <row r="698" spans="1:5" x14ac:dyDescent="0.25">
      <c r="A698" t="s">
        <v>697</v>
      </c>
      <c r="B698">
        <v>10018364</v>
      </c>
      <c r="C698">
        <v>134</v>
      </c>
      <c r="E698" t="e">
        <f>VLOOKUP(A698,NarrowedList!A:A,1,FALSE)</f>
        <v>#N/A</v>
      </c>
    </row>
    <row r="699" spans="1:5" x14ac:dyDescent="0.25">
      <c r="A699" t="s">
        <v>698</v>
      </c>
      <c r="B699">
        <v>9291</v>
      </c>
      <c r="C699">
        <v>131</v>
      </c>
      <c r="E699" t="e">
        <f>VLOOKUP(A699,NarrowedList!A:A,1,FALSE)</f>
        <v>#N/A</v>
      </c>
    </row>
    <row r="700" spans="1:5" x14ac:dyDescent="0.25">
      <c r="A700" t="s">
        <v>699</v>
      </c>
      <c r="B700">
        <v>4673</v>
      </c>
      <c r="C700">
        <v>127</v>
      </c>
      <c r="E700" t="e">
        <f>VLOOKUP(A700,NarrowedList!A:A,1,FALSE)</f>
        <v>#N/A</v>
      </c>
    </row>
    <row r="701" spans="1:5" x14ac:dyDescent="0.25">
      <c r="A701" t="s">
        <v>700</v>
      </c>
      <c r="B701">
        <v>14311</v>
      </c>
      <c r="C701">
        <v>126</v>
      </c>
      <c r="E701" t="e">
        <f>VLOOKUP(A701,NarrowedList!A:A,1,FALSE)</f>
        <v>#N/A</v>
      </c>
    </row>
    <row r="702" spans="1:5" x14ac:dyDescent="0.25">
      <c r="A702" t="s">
        <v>701</v>
      </c>
      <c r="B702">
        <v>7063</v>
      </c>
      <c r="C702">
        <v>125</v>
      </c>
      <c r="E702" t="e">
        <f>VLOOKUP(A702,NarrowedList!A:A,1,FALSE)</f>
        <v>#N/A</v>
      </c>
    </row>
    <row r="703" spans="1:5" x14ac:dyDescent="0.25">
      <c r="A703" t="s">
        <v>702</v>
      </c>
      <c r="B703">
        <v>11043</v>
      </c>
      <c r="C703">
        <v>121</v>
      </c>
      <c r="E703" t="e">
        <f>VLOOKUP(A703,NarrowedList!A:A,1,FALSE)</f>
        <v>#N/A</v>
      </c>
    </row>
    <row r="704" spans="1:5" x14ac:dyDescent="0.25">
      <c r="A704" t="s">
        <v>703</v>
      </c>
      <c r="B704">
        <v>10120420</v>
      </c>
      <c r="C704">
        <v>118</v>
      </c>
      <c r="E704" t="e">
        <f>VLOOKUP(A704,NarrowedList!A:A,1,FALSE)</f>
        <v>#N/A</v>
      </c>
    </row>
    <row r="705" spans="1:5" x14ac:dyDescent="0.25">
      <c r="A705" t="s">
        <v>704</v>
      </c>
      <c r="B705">
        <v>93820</v>
      </c>
      <c r="C705">
        <v>117</v>
      </c>
      <c r="E705" t="e">
        <f>VLOOKUP(A705,NarrowedList!A:A,1,FALSE)</f>
        <v>#N/A</v>
      </c>
    </row>
    <row r="706" spans="1:5" x14ac:dyDescent="0.25">
      <c r="A706" t="s">
        <v>705</v>
      </c>
      <c r="B706">
        <v>9286</v>
      </c>
      <c r="C706">
        <v>117</v>
      </c>
      <c r="E706" t="e">
        <f>VLOOKUP(A706,NarrowedList!A:A,1,FALSE)</f>
        <v>#N/A</v>
      </c>
    </row>
    <row r="707" spans="1:5" x14ac:dyDescent="0.25">
      <c r="A707" t="s">
        <v>706</v>
      </c>
      <c r="B707">
        <v>1029195</v>
      </c>
      <c r="C707">
        <v>116</v>
      </c>
      <c r="E707" t="e">
        <f>VLOOKUP(A707,NarrowedList!A:A,1,FALSE)</f>
        <v>#N/A</v>
      </c>
    </row>
    <row r="708" spans="1:5" x14ac:dyDescent="0.25">
      <c r="A708" t="s">
        <v>707</v>
      </c>
      <c r="B708">
        <v>12108</v>
      </c>
      <c r="C708">
        <v>116</v>
      </c>
      <c r="E708" t="e">
        <f>VLOOKUP(A708,NarrowedList!A:A,1,FALSE)</f>
        <v>#N/A</v>
      </c>
    </row>
    <row r="709" spans="1:5" x14ac:dyDescent="0.25">
      <c r="A709" t="s">
        <v>708</v>
      </c>
      <c r="B709">
        <v>6016</v>
      </c>
      <c r="C709">
        <v>115</v>
      </c>
      <c r="E709" t="e">
        <f>VLOOKUP(A709,NarrowedList!A:A,1,FALSE)</f>
        <v>#N/A</v>
      </c>
    </row>
    <row r="710" spans="1:5" x14ac:dyDescent="0.25">
      <c r="A710" t="s">
        <v>709</v>
      </c>
      <c r="B710">
        <v>1011009</v>
      </c>
      <c r="C710">
        <v>115</v>
      </c>
      <c r="E710" t="e">
        <f>VLOOKUP(A710,NarrowedList!A:A,1,FALSE)</f>
        <v>#N/A</v>
      </c>
    </row>
    <row r="711" spans="1:5" x14ac:dyDescent="0.25">
      <c r="A711" t="s">
        <v>710</v>
      </c>
      <c r="B711">
        <v>98921</v>
      </c>
      <c r="C711">
        <v>113</v>
      </c>
      <c r="E711" t="e">
        <f>VLOOKUP(A711,NarrowedList!A:A,1,FALSE)</f>
        <v>#N/A</v>
      </c>
    </row>
    <row r="712" spans="1:5" x14ac:dyDescent="0.25">
      <c r="A712" t="s">
        <v>711</v>
      </c>
      <c r="B712">
        <v>6972</v>
      </c>
      <c r="C712">
        <v>111</v>
      </c>
      <c r="E712" t="e">
        <f>VLOOKUP(A712,NarrowedList!A:A,1,FALSE)</f>
        <v>#N/A</v>
      </c>
    </row>
    <row r="713" spans="1:5" x14ac:dyDescent="0.25">
      <c r="A713" t="s">
        <v>712</v>
      </c>
      <c r="B713">
        <v>98849</v>
      </c>
      <c r="C713">
        <v>110</v>
      </c>
      <c r="E713" t="e">
        <f>VLOOKUP(A713,NarrowedList!A:A,1,FALSE)</f>
        <v>#N/A</v>
      </c>
    </row>
    <row r="714" spans="1:5" x14ac:dyDescent="0.25">
      <c r="A714" t="s">
        <v>713</v>
      </c>
      <c r="B714">
        <v>1002038</v>
      </c>
      <c r="C714">
        <v>109</v>
      </c>
      <c r="E714" t="e">
        <f>VLOOKUP(A714,NarrowedList!A:A,1,FALSE)</f>
        <v>#N/A</v>
      </c>
    </row>
    <row r="715" spans="1:5" x14ac:dyDescent="0.25">
      <c r="A715" t="s">
        <v>714</v>
      </c>
      <c r="B715">
        <v>10118368</v>
      </c>
      <c r="C715">
        <v>109</v>
      </c>
      <c r="E715" t="e">
        <f>VLOOKUP(A715,NarrowedList!A:A,1,FALSE)</f>
        <v>#N/A</v>
      </c>
    </row>
    <row r="716" spans="1:5" x14ac:dyDescent="0.25">
      <c r="A716" t="s">
        <v>715</v>
      </c>
      <c r="B716">
        <v>10011109</v>
      </c>
      <c r="C716">
        <v>107</v>
      </c>
      <c r="E716" t="e">
        <f>VLOOKUP(A716,NarrowedList!A:A,1,FALSE)</f>
        <v>#N/A</v>
      </c>
    </row>
    <row r="717" spans="1:5" x14ac:dyDescent="0.25">
      <c r="A717" t="s">
        <v>716</v>
      </c>
      <c r="B717">
        <v>98929</v>
      </c>
      <c r="C717">
        <v>102</v>
      </c>
      <c r="E717" t="e">
        <f>VLOOKUP(A717,NarrowedList!A:A,1,FALSE)</f>
        <v>#N/A</v>
      </c>
    </row>
    <row r="718" spans="1:5" x14ac:dyDescent="0.25">
      <c r="A718" t="s">
        <v>717</v>
      </c>
      <c r="B718">
        <v>93619</v>
      </c>
      <c r="C718">
        <v>102</v>
      </c>
      <c r="E718" t="e">
        <f>VLOOKUP(A718,NarrowedList!A:A,1,FALSE)</f>
        <v>#N/A</v>
      </c>
    </row>
    <row r="719" spans="1:5" x14ac:dyDescent="0.25">
      <c r="A719" t="s">
        <v>718</v>
      </c>
      <c r="B719">
        <v>1002013</v>
      </c>
      <c r="C719">
        <v>100</v>
      </c>
      <c r="E719" t="e">
        <f>VLOOKUP(A719,NarrowedList!A:A,1,FALSE)</f>
        <v>#N/A</v>
      </c>
    </row>
    <row r="720" spans="1:5" x14ac:dyDescent="0.25">
      <c r="A720" t="s">
        <v>719</v>
      </c>
      <c r="B720">
        <v>15147</v>
      </c>
      <c r="C720">
        <v>96</v>
      </c>
      <c r="E720" t="e">
        <f>VLOOKUP(A720,NarrowedList!A:A,1,FALSE)</f>
        <v>#N/A</v>
      </c>
    </row>
    <row r="721" spans="1:5" x14ac:dyDescent="0.25">
      <c r="A721" t="s">
        <v>720</v>
      </c>
      <c r="B721">
        <v>1011019</v>
      </c>
      <c r="C721">
        <v>96</v>
      </c>
      <c r="E721" t="e">
        <f>VLOOKUP(A721,NarrowedList!A:A,1,FALSE)</f>
        <v>#N/A</v>
      </c>
    </row>
    <row r="722" spans="1:5" x14ac:dyDescent="0.25">
      <c r="A722" t="s">
        <v>721</v>
      </c>
      <c r="B722">
        <v>18372</v>
      </c>
      <c r="C722">
        <v>95</v>
      </c>
      <c r="E722" t="e">
        <f>VLOOKUP(A722,NarrowedList!A:A,1,FALSE)</f>
        <v>#N/A</v>
      </c>
    </row>
    <row r="723" spans="1:5" x14ac:dyDescent="0.25">
      <c r="A723" t="s">
        <v>722</v>
      </c>
      <c r="B723">
        <v>98857</v>
      </c>
      <c r="C723">
        <v>92</v>
      </c>
      <c r="E723" t="e">
        <f>VLOOKUP(A723,NarrowedList!A:A,1,FALSE)</f>
        <v>#N/A</v>
      </c>
    </row>
    <row r="724" spans="1:5" x14ac:dyDescent="0.25">
      <c r="A724" t="s">
        <v>723</v>
      </c>
      <c r="B724">
        <v>10010225</v>
      </c>
      <c r="C724">
        <v>91</v>
      </c>
      <c r="E724" t="e">
        <f>VLOOKUP(A724,NarrowedList!A:A,1,FALSE)</f>
        <v>#N/A</v>
      </c>
    </row>
    <row r="725" spans="1:5" x14ac:dyDescent="0.25">
      <c r="A725" t="s">
        <v>724</v>
      </c>
      <c r="B725">
        <v>11977</v>
      </c>
      <c r="C725">
        <v>91</v>
      </c>
      <c r="E725" t="e">
        <f>VLOOKUP(A725,NarrowedList!A:A,1,FALSE)</f>
        <v>#N/A</v>
      </c>
    </row>
    <row r="726" spans="1:5" x14ac:dyDescent="0.25">
      <c r="A726" t="s">
        <v>725</v>
      </c>
      <c r="B726">
        <v>1002046</v>
      </c>
      <c r="C726">
        <v>89</v>
      </c>
      <c r="E726" t="e">
        <f>VLOOKUP(A726,NarrowedList!A:A,1,FALSE)</f>
        <v>#N/A</v>
      </c>
    </row>
    <row r="727" spans="1:5" x14ac:dyDescent="0.25">
      <c r="A727" t="s">
        <v>726</v>
      </c>
      <c r="B727">
        <v>18205</v>
      </c>
      <c r="C727">
        <v>89</v>
      </c>
      <c r="E727" t="e">
        <f>VLOOKUP(A727,NarrowedList!A:A,1,FALSE)</f>
        <v>#N/A</v>
      </c>
    </row>
    <row r="728" spans="1:5" x14ac:dyDescent="0.25">
      <c r="A728" t="s">
        <v>727</v>
      </c>
      <c r="B728">
        <v>15117</v>
      </c>
      <c r="C728">
        <v>88</v>
      </c>
      <c r="E728" t="e">
        <f>VLOOKUP(A728,NarrowedList!A:A,1,FALSE)</f>
        <v>#N/A</v>
      </c>
    </row>
    <row r="729" spans="1:5" x14ac:dyDescent="0.25">
      <c r="A729" t="s">
        <v>728</v>
      </c>
      <c r="B729">
        <v>11435</v>
      </c>
      <c r="C729">
        <v>87</v>
      </c>
      <c r="E729" t="e">
        <f>VLOOKUP(A729,NarrowedList!A:A,1,FALSE)</f>
        <v>#N/A</v>
      </c>
    </row>
    <row r="730" spans="1:5" x14ac:dyDescent="0.25">
      <c r="A730" t="s">
        <v>729</v>
      </c>
      <c r="B730">
        <v>10014534</v>
      </c>
      <c r="C730">
        <v>84</v>
      </c>
      <c r="E730" t="e">
        <f>VLOOKUP(A730,NarrowedList!A:A,1,FALSE)</f>
        <v>#N/A</v>
      </c>
    </row>
    <row r="731" spans="1:5" x14ac:dyDescent="0.25">
      <c r="A731" t="s">
        <v>730</v>
      </c>
      <c r="B731">
        <v>5307</v>
      </c>
      <c r="C731">
        <v>83</v>
      </c>
      <c r="E731" t="e">
        <f>VLOOKUP(A731,NarrowedList!A:A,1,FALSE)</f>
        <v>#N/A</v>
      </c>
    </row>
    <row r="732" spans="1:5" x14ac:dyDescent="0.25">
      <c r="A732" t="s">
        <v>731</v>
      </c>
      <c r="B732">
        <v>2012</v>
      </c>
      <c r="C732">
        <v>79</v>
      </c>
      <c r="E732" t="e">
        <f>VLOOKUP(A732,NarrowedList!A:A,1,FALSE)</f>
        <v>#N/A</v>
      </c>
    </row>
    <row r="733" spans="1:5" x14ac:dyDescent="0.25">
      <c r="A733" t="s">
        <v>732</v>
      </c>
      <c r="B733">
        <v>1022027</v>
      </c>
      <c r="C733">
        <v>79</v>
      </c>
      <c r="E733" t="e">
        <f>VLOOKUP(A733,NarrowedList!A:A,1,FALSE)</f>
        <v>#N/A</v>
      </c>
    </row>
    <row r="734" spans="1:5" x14ac:dyDescent="0.25">
      <c r="A734" t="s">
        <v>733</v>
      </c>
      <c r="B734">
        <v>93716</v>
      </c>
      <c r="C734">
        <v>79</v>
      </c>
      <c r="E734" t="e">
        <f>VLOOKUP(A734,NarrowedList!A:A,1,FALSE)</f>
        <v>#N/A</v>
      </c>
    </row>
    <row r="735" spans="1:5" x14ac:dyDescent="0.25">
      <c r="A735" t="s">
        <v>734</v>
      </c>
      <c r="B735">
        <v>98847</v>
      </c>
      <c r="C735">
        <v>78</v>
      </c>
      <c r="E735" t="e">
        <f>VLOOKUP(A735,NarrowedList!A:A,1,FALSE)</f>
        <v>#N/A</v>
      </c>
    </row>
    <row r="736" spans="1:5" x14ac:dyDescent="0.25">
      <c r="A736" t="s">
        <v>735</v>
      </c>
      <c r="B736">
        <v>15076</v>
      </c>
      <c r="C736">
        <v>78</v>
      </c>
      <c r="E736" t="e">
        <f>VLOOKUP(A736,NarrowedList!A:A,1,FALSE)</f>
        <v>#N/A</v>
      </c>
    </row>
    <row r="737" spans="1:5" x14ac:dyDescent="0.25">
      <c r="A737" t="s">
        <v>736</v>
      </c>
      <c r="B737">
        <v>1009037</v>
      </c>
      <c r="C737">
        <v>76</v>
      </c>
      <c r="E737" t="e">
        <f>VLOOKUP(A737,NarrowedList!A:A,1,FALSE)</f>
        <v>#N/A</v>
      </c>
    </row>
    <row r="738" spans="1:5" x14ac:dyDescent="0.25">
      <c r="A738" t="s">
        <v>737</v>
      </c>
      <c r="B738">
        <v>12117</v>
      </c>
      <c r="C738">
        <v>74</v>
      </c>
      <c r="E738" t="e">
        <f>VLOOKUP(A738,NarrowedList!A:A,1,FALSE)</f>
        <v>#N/A</v>
      </c>
    </row>
    <row r="739" spans="1:5" x14ac:dyDescent="0.25">
      <c r="A739" t="s">
        <v>738</v>
      </c>
      <c r="B739">
        <v>1001053</v>
      </c>
      <c r="C739">
        <v>74</v>
      </c>
      <c r="E739" t="e">
        <f>VLOOKUP(A739,NarrowedList!A:A,1,FALSE)</f>
        <v>#N/A</v>
      </c>
    </row>
    <row r="740" spans="1:5" x14ac:dyDescent="0.25">
      <c r="A740" t="s">
        <v>739</v>
      </c>
      <c r="B740">
        <v>98932</v>
      </c>
      <c r="C740">
        <v>72</v>
      </c>
      <c r="E740" t="e">
        <f>VLOOKUP(A740,NarrowedList!A:A,1,FALSE)</f>
        <v>#N/A</v>
      </c>
    </row>
    <row r="741" spans="1:5" x14ac:dyDescent="0.25">
      <c r="A741" t="s">
        <v>740</v>
      </c>
      <c r="B741">
        <v>98937</v>
      </c>
      <c r="C741">
        <v>71</v>
      </c>
      <c r="E741" t="e">
        <f>VLOOKUP(A741,NarrowedList!A:A,1,FALSE)</f>
        <v>#N/A</v>
      </c>
    </row>
    <row r="742" spans="1:5" x14ac:dyDescent="0.25">
      <c r="A742" t="s">
        <v>741</v>
      </c>
      <c r="B742">
        <v>14146</v>
      </c>
      <c r="C742">
        <v>69</v>
      </c>
      <c r="E742" t="e">
        <f>VLOOKUP(A742,NarrowedList!A:A,1,FALSE)</f>
        <v>#N/A</v>
      </c>
    </row>
    <row r="743" spans="1:5" x14ac:dyDescent="0.25">
      <c r="A743" t="s">
        <v>742</v>
      </c>
      <c r="B743">
        <v>10018079</v>
      </c>
      <c r="C743">
        <v>69</v>
      </c>
      <c r="E743" t="e">
        <f>VLOOKUP(A743,NarrowedList!A:A,1,FALSE)</f>
        <v>#N/A</v>
      </c>
    </row>
    <row r="744" spans="1:5" x14ac:dyDescent="0.25">
      <c r="A744" t="s">
        <v>743</v>
      </c>
      <c r="B744">
        <v>1019</v>
      </c>
      <c r="C744">
        <v>68</v>
      </c>
      <c r="E744" t="e">
        <f>VLOOKUP(A744,NarrowedList!A:A,1,FALSE)</f>
        <v>#N/A</v>
      </c>
    </row>
    <row r="745" spans="1:5" x14ac:dyDescent="0.25">
      <c r="A745" t="s">
        <v>744</v>
      </c>
      <c r="B745">
        <v>6080</v>
      </c>
      <c r="C745">
        <v>66</v>
      </c>
      <c r="E745" t="e">
        <f>VLOOKUP(A745,NarrowedList!A:A,1,FALSE)</f>
        <v>#N/A</v>
      </c>
    </row>
    <row r="746" spans="1:5" x14ac:dyDescent="0.25">
      <c r="A746" t="s">
        <v>745</v>
      </c>
      <c r="B746">
        <v>93606</v>
      </c>
      <c r="C746">
        <v>64</v>
      </c>
      <c r="E746" t="e">
        <f>VLOOKUP(A746,NarrowedList!A:A,1,FALSE)</f>
        <v>#N/A</v>
      </c>
    </row>
    <row r="747" spans="1:5" x14ac:dyDescent="0.25">
      <c r="A747" t="s">
        <v>746</v>
      </c>
      <c r="B747">
        <v>1002068</v>
      </c>
      <c r="C747">
        <v>63</v>
      </c>
      <c r="E747" t="e">
        <f>VLOOKUP(A747,NarrowedList!A:A,1,FALSE)</f>
        <v>#N/A</v>
      </c>
    </row>
    <row r="748" spans="1:5" x14ac:dyDescent="0.25">
      <c r="A748" t="s">
        <v>747</v>
      </c>
      <c r="B748">
        <v>9354</v>
      </c>
      <c r="C748">
        <v>62</v>
      </c>
      <c r="E748" t="e">
        <f>VLOOKUP(A748,NarrowedList!A:A,1,FALSE)</f>
        <v>#N/A</v>
      </c>
    </row>
    <row r="749" spans="1:5" x14ac:dyDescent="0.25">
      <c r="A749" t="s">
        <v>748</v>
      </c>
      <c r="B749">
        <v>98839</v>
      </c>
      <c r="C749">
        <v>61</v>
      </c>
      <c r="E749" t="e">
        <f>VLOOKUP(A749,NarrowedList!A:A,1,FALSE)</f>
        <v>#N/A</v>
      </c>
    </row>
    <row r="750" spans="1:5" x14ac:dyDescent="0.25">
      <c r="A750" t="s">
        <v>749</v>
      </c>
      <c r="B750">
        <v>20048</v>
      </c>
      <c r="C750">
        <v>61</v>
      </c>
      <c r="E750" t="e">
        <f>VLOOKUP(A750,NarrowedList!A:A,1,FALSE)</f>
        <v>#N/A</v>
      </c>
    </row>
    <row r="751" spans="1:5" x14ac:dyDescent="0.25">
      <c r="A751" t="s">
        <v>750</v>
      </c>
      <c r="B751">
        <v>8020</v>
      </c>
      <c r="C751">
        <v>60</v>
      </c>
      <c r="E751" t="e">
        <f>VLOOKUP(A751,NarrowedList!A:A,1,FALSE)</f>
        <v>#N/A</v>
      </c>
    </row>
    <row r="752" spans="1:5" x14ac:dyDescent="0.25">
      <c r="A752" t="s">
        <v>751</v>
      </c>
      <c r="B752">
        <v>93645</v>
      </c>
      <c r="C752">
        <v>60</v>
      </c>
      <c r="E752" t="e">
        <f>VLOOKUP(A752,NarrowedList!A:A,1,FALSE)</f>
        <v>#N/A</v>
      </c>
    </row>
    <row r="753" spans="1:5" x14ac:dyDescent="0.25">
      <c r="A753" t="s">
        <v>752</v>
      </c>
      <c r="B753">
        <v>11297</v>
      </c>
      <c r="C753">
        <v>60</v>
      </c>
      <c r="E753" t="e">
        <f>VLOOKUP(A753,NarrowedList!A:A,1,FALSE)</f>
        <v>#N/A</v>
      </c>
    </row>
    <row r="754" spans="1:5" x14ac:dyDescent="0.25">
      <c r="A754" t="s">
        <v>753</v>
      </c>
      <c r="B754">
        <v>1008166</v>
      </c>
      <c r="C754">
        <v>58</v>
      </c>
      <c r="E754" t="e">
        <f>VLOOKUP(A754,NarrowedList!A:A,1,FALSE)</f>
        <v>#N/A</v>
      </c>
    </row>
    <row r="755" spans="1:5" x14ac:dyDescent="0.25">
      <c r="A755" t="s">
        <v>754</v>
      </c>
      <c r="B755">
        <v>10314534</v>
      </c>
      <c r="C755">
        <v>55</v>
      </c>
      <c r="E755" t="e">
        <f>VLOOKUP(A755,NarrowedList!A:A,1,FALSE)</f>
        <v>#N/A</v>
      </c>
    </row>
    <row r="756" spans="1:5" x14ac:dyDescent="0.25">
      <c r="A756" t="s">
        <v>755</v>
      </c>
      <c r="B756">
        <v>99020</v>
      </c>
      <c r="C756">
        <v>54</v>
      </c>
      <c r="E756" t="e">
        <f>VLOOKUP(A756,NarrowedList!A:A,1,FALSE)</f>
        <v>#N/A</v>
      </c>
    </row>
    <row r="757" spans="1:5" x14ac:dyDescent="0.25">
      <c r="A757" t="s">
        <v>756</v>
      </c>
      <c r="B757">
        <v>9326</v>
      </c>
      <c r="C757">
        <v>54</v>
      </c>
      <c r="E757" t="e">
        <f>VLOOKUP(A757,NarrowedList!A:A,1,FALSE)</f>
        <v>#N/A</v>
      </c>
    </row>
    <row r="758" spans="1:5" x14ac:dyDescent="0.25">
      <c r="A758" t="s">
        <v>757</v>
      </c>
      <c r="B758">
        <v>11141</v>
      </c>
      <c r="C758">
        <v>53</v>
      </c>
      <c r="E758" t="e">
        <f>VLOOKUP(A758,NarrowedList!A:A,1,FALSE)</f>
        <v>#N/A</v>
      </c>
    </row>
    <row r="759" spans="1:5" x14ac:dyDescent="0.25">
      <c r="A759" t="s">
        <v>758</v>
      </c>
      <c r="B759">
        <v>23612</v>
      </c>
      <c r="C759">
        <v>53</v>
      </c>
      <c r="E759" t="e">
        <f>VLOOKUP(A759,NarrowedList!A:A,1,FALSE)</f>
        <v>#N/A</v>
      </c>
    </row>
    <row r="760" spans="1:5" x14ac:dyDescent="0.25">
      <c r="A760" t="s">
        <v>759</v>
      </c>
      <c r="B760">
        <v>10018350</v>
      </c>
      <c r="C760">
        <v>53</v>
      </c>
      <c r="E760" t="e">
        <f>VLOOKUP(A760,NarrowedList!A:A,1,FALSE)</f>
        <v>#N/A</v>
      </c>
    </row>
    <row r="761" spans="1:5" x14ac:dyDescent="0.25">
      <c r="A761" t="s">
        <v>760</v>
      </c>
      <c r="B761">
        <v>1090</v>
      </c>
      <c r="C761">
        <v>50</v>
      </c>
      <c r="E761" t="e">
        <f>VLOOKUP(A761,NarrowedList!A:A,1,FALSE)</f>
        <v>#N/A</v>
      </c>
    </row>
    <row r="762" spans="1:5" x14ac:dyDescent="0.25">
      <c r="A762" t="s">
        <v>761</v>
      </c>
      <c r="B762">
        <v>15101</v>
      </c>
      <c r="C762">
        <v>50</v>
      </c>
      <c r="E762" t="e">
        <f>VLOOKUP(A762,NarrowedList!A:A,1,FALSE)</f>
        <v>#N/A</v>
      </c>
    </row>
    <row r="763" spans="1:5" x14ac:dyDescent="0.25">
      <c r="A763" t="s">
        <v>762</v>
      </c>
      <c r="B763">
        <v>2005</v>
      </c>
      <c r="C763">
        <v>49</v>
      </c>
      <c r="E763" t="e">
        <f>VLOOKUP(A763,NarrowedList!A:A,1,FALSE)</f>
        <v>#N/A</v>
      </c>
    </row>
    <row r="764" spans="1:5" x14ac:dyDescent="0.25">
      <c r="A764" t="s">
        <v>763</v>
      </c>
      <c r="B764">
        <v>18047</v>
      </c>
      <c r="C764">
        <v>49</v>
      </c>
      <c r="E764" t="e">
        <f>VLOOKUP(A764,NarrowedList!A:A,1,FALSE)</f>
        <v>#N/A</v>
      </c>
    </row>
    <row r="765" spans="1:5" x14ac:dyDescent="0.25">
      <c r="A765" t="s">
        <v>764</v>
      </c>
      <c r="B765">
        <v>31015</v>
      </c>
      <c r="C765">
        <v>49</v>
      </c>
      <c r="E765" t="e">
        <f>VLOOKUP(A765,NarrowedList!A:A,1,FALSE)</f>
        <v>#N/A</v>
      </c>
    </row>
    <row r="766" spans="1:5" x14ac:dyDescent="0.25">
      <c r="A766" t="s">
        <v>765</v>
      </c>
      <c r="B766">
        <v>18069</v>
      </c>
      <c r="C766">
        <v>49</v>
      </c>
      <c r="E766" t="e">
        <f>VLOOKUP(A766,NarrowedList!A:A,1,FALSE)</f>
        <v>#N/A</v>
      </c>
    </row>
    <row r="767" spans="1:5" x14ac:dyDescent="0.25">
      <c r="A767" t="s">
        <v>766</v>
      </c>
      <c r="B767">
        <v>6038</v>
      </c>
      <c r="C767">
        <v>48</v>
      </c>
      <c r="E767" t="e">
        <f>VLOOKUP(A767,NarrowedList!A:A,1,FALSE)</f>
        <v>#N/A</v>
      </c>
    </row>
    <row r="768" spans="1:5" x14ac:dyDescent="0.25">
      <c r="A768" t="s">
        <v>767</v>
      </c>
      <c r="B768">
        <v>6010</v>
      </c>
      <c r="C768">
        <v>46</v>
      </c>
      <c r="E768" t="e">
        <f>VLOOKUP(A768,NarrowedList!A:A,1,FALSE)</f>
        <v>#N/A</v>
      </c>
    </row>
    <row r="769" spans="1:5" x14ac:dyDescent="0.25">
      <c r="A769" t="s">
        <v>768</v>
      </c>
      <c r="B769">
        <v>99233</v>
      </c>
      <c r="C769">
        <v>46</v>
      </c>
      <c r="E769" t="e">
        <f>VLOOKUP(A769,NarrowedList!A:A,1,FALSE)</f>
        <v>#N/A</v>
      </c>
    </row>
    <row r="770" spans="1:5" x14ac:dyDescent="0.25">
      <c r="A770" t="s">
        <v>769</v>
      </c>
      <c r="B770">
        <v>10093754</v>
      </c>
      <c r="C770">
        <v>44</v>
      </c>
      <c r="E770" t="e">
        <f>VLOOKUP(A770,NarrowedList!A:A,1,FALSE)</f>
        <v>#N/A</v>
      </c>
    </row>
    <row r="771" spans="1:5" x14ac:dyDescent="0.25">
      <c r="A771" t="s">
        <v>770</v>
      </c>
      <c r="B771">
        <v>10220444</v>
      </c>
      <c r="C771">
        <v>44</v>
      </c>
      <c r="E771" t="e">
        <f>VLOOKUP(A771,NarrowedList!A:A,1,FALSE)</f>
        <v>#N/A</v>
      </c>
    </row>
    <row r="772" spans="1:5" x14ac:dyDescent="0.25">
      <c r="A772" t="s">
        <v>771</v>
      </c>
      <c r="B772">
        <v>11955</v>
      </c>
      <c r="C772">
        <v>43</v>
      </c>
      <c r="E772" t="e">
        <f>VLOOKUP(A772,NarrowedList!A:A,1,FALSE)</f>
        <v>#N/A</v>
      </c>
    </row>
    <row r="773" spans="1:5" x14ac:dyDescent="0.25">
      <c r="A773" t="s">
        <v>772</v>
      </c>
      <c r="B773">
        <v>6175</v>
      </c>
      <c r="C773">
        <v>42</v>
      </c>
      <c r="E773" t="e">
        <f>VLOOKUP(A773,NarrowedList!A:A,1,FALSE)</f>
        <v>#N/A</v>
      </c>
    </row>
    <row r="774" spans="1:5" x14ac:dyDescent="0.25">
      <c r="A774" t="s">
        <v>773</v>
      </c>
      <c r="B774">
        <v>10414037</v>
      </c>
      <c r="C774">
        <v>41</v>
      </c>
      <c r="E774" t="e">
        <f>VLOOKUP(A774,NarrowedList!A:A,1,FALSE)</f>
        <v>#N/A</v>
      </c>
    </row>
    <row r="775" spans="1:5" x14ac:dyDescent="0.25">
      <c r="A775" t="s">
        <v>774</v>
      </c>
      <c r="B775">
        <v>98961</v>
      </c>
      <c r="C775">
        <v>40</v>
      </c>
      <c r="E775" t="e">
        <f>VLOOKUP(A775,NarrowedList!A:A,1,FALSE)</f>
        <v>#N/A</v>
      </c>
    </row>
    <row r="776" spans="1:5" x14ac:dyDescent="0.25">
      <c r="A776" t="s">
        <v>775</v>
      </c>
      <c r="B776">
        <v>42193</v>
      </c>
      <c r="C776">
        <v>39</v>
      </c>
      <c r="E776" t="e">
        <f>VLOOKUP(A776,NarrowedList!A:A,1,FALSE)</f>
        <v>#N/A</v>
      </c>
    </row>
    <row r="777" spans="1:5" x14ac:dyDescent="0.25">
      <c r="A777" t="s">
        <v>776</v>
      </c>
      <c r="B777">
        <v>10219172</v>
      </c>
      <c r="C777">
        <v>39</v>
      </c>
      <c r="E777" t="e">
        <f>VLOOKUP(A777,NarrowedList!A:A,1,FALSE)</f>
        <v>#N/A</v>
      </c>
    </row>
    <row r="778" spans="1:5" x14ac:dyDescent="0.25">
      <c r="A778" t="s">
        <v>777</v>
      </c>
      <c r="B778">
        <v>1038</v>
      </c>
      <c r="C778">
        <v>38</v>
      </c>
      <c r="E778" t="e">
        <f>VLOOKUP(A778,NarrowedList!A:A,1,FALSE)</f>
        <v>#N/A</v>
      </c>
    </row>
    <row r="779" spans="1:5" x14ac:dyDescent="0.25">
      <c r="A779" t="s">
        <v>778</v>
      </c>
      <c r="B779">
        <v>1228</v>
      </c>
      <c r="C779">
        <v>38</v>
      </c>
      <c r="E779" t="e">
        <f>VLOOKUP(A779,NarrowedList!A:A,1,FALSE)</f>
        <v>#N/A</v>
      </c>
    </row>
    <row r="780" spans="1:5" x14ac:dyDescent="0.25">
      <c r="A780" t="s">
        <v>779</v>
      </c>
      <c r="B780">
        <v>11300</v>
      </c>
      <c r="C780">
        <v>38</v>
      </c>
      <c r="E780" t="e">
        <f>VLOOKUP(A780,NarrowedList!A:A,1,FALSE)</f>
        <v>#N/A</v>
      </c>
    </row>
    <row r="781" spans="1:5" x14ac:dyDescent="0.25">
      <c r="A781" t="s">
        <v>780</v>
      </c>
      <c r="B781">
        <v>10115136</v>
      </c>
      <c r="C781">
        <v>37</v>
      </c>
      <c r="E781" t="e">
        <f>VLOOKUP(A781,NarrowedList!A:A,1,FALSE)</f>
        <v>#N/A</v>
      </c>
    </row>
    <row r="782" spans="1:5" x14ac:dyDescent="0.25">
      <c r="A782" t="s">
        <v>781</v>
      </c>
      <c r="B782">
        <v>1023</v>
      </c>
      <c r="C782">
        <v>36</v>
      </c>
      <c r="E782" t="e">
        <f>VLOOKUP(A782,NarrowedList!A:A,1,FALSE)</f>
        <v>#N/A</v>
      </c>
    </row>
    <row r="783" spans="1:5" x14ac:dyDescent="0.25">
      <c r="A783" t="s">
        <v>782</v>
      </c>
      <c r="B783">
        <v>1007063</v>
      </c>
      <c r="C783">
        <v>36</v>
      </c>
      <c r="E783" t="e">
        <f>VLOOKUP(A783,NarrowedList!A:A,1,FALSE)</f>
        <v>#N/A</v>
      </c>
    </row>
    <row r="784" spans="1:5" x14ac:dyDescent="0.25">
      <c r="A784" t="s">
        <v>783</v>
      </c>
      <c r="B784">
        <v>10192</v>
      </c>
      <c r="C784">
        <v>32</v>
      </c>
      <c r="E784" t="e">
        <f>VLOOKUP(A784,NarrowedList!A:A,1,FALSE)</f>
        <v>#N/A</v>
      </c>
    </row>
    <row r="785" spans="1:5" x14ac:dyDescent="0.25">
      <c r="A785" t="s">
        <v>784</v>
      </c>
      <c r="B785">
        <v>1188</v>
      </c>
      <c r="C785">
        <v>32</v>
      </c>
      <c r="E785" t="e">
        <f>VLOOKUP(A785,NarrowedList!A:A,1,FALSE)</f>
        <v>#N/A</v>
      </c>
    </row>
    <row r="786" spans="1:5" x14ac:dyDescent="0.25">
      <c r="A786" t="s">
        <v>785</v>
      </c>
      <c r="B786">
        <v>98846</v>
      </c>
      <c r="C786">
        <v>31</v>
      </c>
      <c r="E786" t="e">
        <f>VLOOKUP(A786,NarrowedList!A:A,1,FALSE)</f>
        <v>#N/A</v>
      </c>
    </row>
    <row r="787" spans="1:5" x14ac:dyDescent="0.25">
      <c r="A787" t="s">
        <v>786</v>
      </c>
      <c r="B787">
        <v>14136</v>
      </c>
      <c r="C787">
        <v>31</v>
      </c>
      <c r="E787" t="e">
        <f>VLOOKUP(A787,NarrowedList!A:A,1,FALSE)</f>
        <v>#N/A</v>
      </c>
    </row>
    <row r="788" spans="1:5" x14ac:dyDescent="0.25">
      <c r="A788" t="s">
        <v>787</v>
      </c>
      <c r="B788">
        <v>12511111</v>
      </c>
      <c r="C788">
        <v>31</v>
      </c>
      <c r="E788" t="e">
        <f>VLOOKUP(A788,NarrowedList!A:A,1,FALSE)</f>
        <v>#N/A</v>
      </c>
    </row>
    <row r="789" spans="1:5" x14ac:dyDescent="0.25">
      <c r="A789" t="s">
        <v>788</v>
      </c>
      <c r="B789">
        <v>2030</v>
      </c>
      <c r="C789">
        <v>30</v>
      </c>
      <c r="E789" t="e">
        <f>VLOOKUP(A789,NarrowedList!A:A,1,FALSE)</f>
        <v>#N/A</v>
      </c>
    </row>
    <row r="790" spans="1:5" x14ac:dyDescent="0.25">
      <c r="A790" t="s">
        <v>789</v>
      </c>
      <c r="B790">
        <v>93663</v>
      </c>
      <c r="C790">
        <v>30</v>
      </c>
      <c r="E790" t="e">
        <f>VLOOKUP(A790,NarrowedList!A:A,1,FALSE)</f>
        <v>#N/A</v>
      </c>
    </row>
    <row r="791" spans="1:5" x14ac:dyDescent="0.25">
      <c r="A791" t="s">
        <v>790</v>
      </c>
      <c r="B791">
        <v>19100</v>
      </c>
      <c r="C791">
        <v>29</v>
      </c>
      <c r="E791" t="e">
        <f>VLOOKUP(A791,NarrowedList!A:A,1,FALSE)</f>
        <v>#N/A</v>
      </c>
    </row>
    <row r="792" spans="1:5" x14ac:dyDescent="0.25">
      <c r="A792" t="s">
        <v>791</v>
      </c>
      <c r="B792">
        <v>98940</v>
      </c>
      <c r="C792">
        <v>29</v>
      </c>
      <c r="E792" t="e">
        <f>VLOOKUP(A792,NarrowedList!A:A,1,FALSE)</f>
        <v>#N/A</v>
      </c>
    </row>
    <row r="793" spans="1:5" x14ac:dyDescent="0.25">
      <c r="A793" t="s">
        <v>792</v>
      </c>
      <c r="B793">
        <v>9042</v>
      </c>
      <c r="C793">
        <v>28</v>
      </c>
      <c r="E793" t="e">
        <f>VLOOKUP(A793,NarrowedList!A:A,1,FALSE)</f>
        <v>#N/A</v>
      </c>
    </row>
    <row r="794" spans="1:5" x14ac:dyDescent="0.25">
      <c r="A794" t="s">
        <v>793</v>
      </c>
      <c r="B794">
        <v>4639</v>
      </c>
      <c r="C794">
        <v>28</v>
      </c>
      <c r="E794" t="e">
        <f>VLOOKUP(A794,NarrowedList!A:A,1,FALSE)</f>
        <v>#N/A</v>
      </c>
    </row>
    <row r="795" spans="1:5" x14ac:dyDescent="0.25">
      <c r="A795" t="s">
        <v>794</v>
      </c>
      <c r="B795">
        <v>98962</v>
      </c>
      <c r="C795">
        <v>28</v>
      </c>
      <c r="E795" t="e">
        <f>VLOOKUP(A795,NarrowedList!A:A,1,FALSE)</f>
        <v>#N/A</v>
      </c>
    </row>
    <row r="796" spans="1:5" x14ac:dyDescent="0.25">
      <c r="A796" t="s">
        <v>795</v>
      </c>
      <c r="B796">
        <v>14037</v>
      </c>
      <c r="C796">
        <v>26</v>
      </c>
      <c r="E796" t="e">
        <f>VLOOKUP(A796,NarrowedList!A:A,1,FALSE)</f>
        <v>#N/A</v>
      </c>
    </row>
    <row r="797" spans="1:5" x14ac:dyDescent="0.25">
      <c r="A797" t="s">
        <v>796</v>
      </c>
      <c r="B797">
        <v>6150</v>
      </c>
      <c r="C797">
        <v>25</v>
      </c>
      <c r="E797" t="e">
        <f>VLOOKUP(A797,NarrowedList!A:A,1,FALSE)</f>
        <v>#N/A</v>
      </c>
    </row>
    <row r="798" spans="1:5" x14ac:dyDescent="0.25">
      <c r="A798" t="s">
        <v>797</v>
      </c>
      <c r="B798">
        <v>93733</v>
      </c>
      <c r="C798">
        <v>25</v>
      </c>
      <c r="E798" t="e">
        <f>VLOOKUP(A798,NarrowedList!A:A,1,FALSE)</f>
        <v>#N/A</v>
      </c>
    </row>
    <row r="799" spans="1:5" x14ac:dyDescent="0.25">
      <c r="A799" t="s">
        <v>798</v>
      </c>
      <c r="B799">
        <v>13523</v>
      </c>
      <c r="C799">
        <v>25</v>
      </c>
      <c r="E799" t="e">
        <f>VLOOKUP(A799,NarrowedList!A:A,1,FALSE)</f>
        <v>#N/A</v>
      </c>
    </row>
    <row r="800" spans="1:5" x14ac:dyDescent="0.25">
      <c r="A800" t="s">
        <v>799</v>
      </c>
      <c r="B800">
        <v>10014057</v>
      </c>
      <c r="C800">
        <v>24</v>
      </c>
      <c r="E800" t="e">
        <f>VLOOKUP(A800,NarrowedList!A:A,1,FALSE)</f>
        <v>#N/A</v>
      </c>
    </row>
    <row r="801" spans="1:5" x14ac:dyDescent="0.25">
      <c r="A801" t="s">
        <v>800</v>
      </c>
      <c r="B801">
        <v>99236</v>
      </c>
      <c r="C801">
        <v>23</v>
      </c>
      <c r="E801" t="e">
        <f>VLOOKUP(A801,NarrowedList!A:A,1,FALSE)</f>
        <v>#N/A</v>
      </c>
    </row>
    <row r="802" spans="1:5" x14ac:dyDescent="0.25">
      <c r="A802" t="s">
        <v>801</v>
      </c>
      <c r="B802">
        <v>98905</v>
      </c>
      <c r="C802">
        <v>23</v>
      </c>
      <c r="E802" t="e">
        <f>VLOOKUP(A802,NarrowedList!A:A,1,FALSE)</f>
        <v>#N/A</v>
      </c>
    </row>
    <row r="803" spans="1:5" x14ac:dyDescent="0.25">
      <c r="A803" t="s">
        <v>802</v>
      </c>
      <c r="B803">
        <v>99076</v>
      </c>
      <c r="C803">
        <v>23</v>
      </c>
      <c r="E803" t="e">
        <f>VLOOKUP(A803,NarrowedList!A:A,1,FALSE)</f>
        <v>#N/A</v>
      </c>
    </row>
    <row r="804" spans="1:5" x14ac:dyDescent="0.25">
      <c r="A804" t="s">
        <v>803</v>
      </c>
      <c r="B804">
        <v>1055062</v>
      </c>
      <c r="C804">
        <v>22</v>
      </c>
      <c r="E804" t="e">
        <f>VLOOKUP(A804,NarrowedList!A:A,1,FALSE)</f>
        <v>#N/A</v>
      </c>
    </row>
    <row r="805" spans="1:5" x14ac:dyDescent="0.25">
      <c r="A805" t="s">
        <v>804</v>
      </c>
      <c r="B805">
        <v>10111549</v>
      </c>
      <c r="C805">
        <v>21</v>
      </c>
      <c r="E805" t="e">
        <f>VLOOKUP(A805,NarrowedList!A:A,1,FALSE)</f>
        <v>#N/A</v>
      </c>
    </row>
    <row r="806" spans="1:5" x14ac:dyDescent="0.25">
      <c r="A806" t="s">
        <v>805</v>
      </c>
      <c r="B806">
        <v>11250</v>
      </c>
      <c r="C806">
        <v>20</v>
      </c>
      <c r="E806" t="e">
        <f>VLOOKUP(A806,NarrowedList!A:A,1,FALSE)</f>
        <v>#N/A</v>
      </c>
    </row>
    <row r="807" spans="1:5" x14ac:dyDescent="0.25">
      <c r="A807" t="s">
        <v>806</v>
      </c>
      <c r="B807">
        <v>18373</v>
      </c>
      <c r="C807">
        <v>20</v>
      </c>
      <c r="E807" t="e">
        <f>VLOOKUP(A807,NarrowedList!A:A,1,FALSE)</f>
        <v>#N/A</v>
      </c>
    </row>
    <row r="808" spans="1:5" x14ac:dyDescent="0.25">
      <c r="A808" t="s">
        <v>807</v>
      </c>
      <c r="B808">
        <v>9032</v>
      </c>
      <c r="C808">
        <v>20</v>
      </c>
      <c r="E808" t="e">
        <f>VLOOKUP(A808,NarrowedList!A:A,1,FALSE)</f>
        <v>#N/A</v>
      </c>
    </row>
    <row r="809" spans="1:5" x14ac:dyDescent="0.25">
      <c r="A809" t="s">
        <v>808</v>
      </c>
      <c r="B809">
        <v>98887</v>
      </c>
      <c r="C809">
        <v>20</v>
      </c>
      <c r="E809" t="e">
        <f>VLOOKUP(A809,NarrowedList!A:A,1,FALSE)</f>
        <v>#N/A</v>
      </c>
    </row>
    <row r="810" spans="1:5" x14ac:dyDescent="0.25">
      <c r="A810" t="s">
        <v>809</v>
      </c>
      <c r="B810">
        <v>4014</v>
      </c>
      <c r="C810">
        <v>20</v>
      </c>
      <c r="E810" t="e">
        <f>VLOOKUP(A810,NarrowedList!A:A,1,FALSE)</f>
        <v>#N/A</v>
      </c>
    </row>
    <row r="811" spans="1:5" x14ac:dyDescent="0.25">
      <c r="A811" t="s">
        <v>810</v>
      </c>
      <c r="B811">
        <v>4574</v>
      </c>
      <c r="C811">
        <v>18</v>
      </c>
      <c r="E811" t="e">
        <f>VLOOKUP(A811,NarrowedList!A:A,1,FALSE)</f>
        <v>#N/A</v>
      </c>
    </row>
    <row r="812" spans="1:5" x14ac:dyDescent="0.25">
      <c r="A812" t="s">
        <v>811</v>
      </c>
      <c r="B812">
        <v>93761</v>
      </c>
      <c r="C812">
        <v>18</v>
      </c>
      <c r="E812" t="e">
        <f>VLOOKUP(A812,NarrowedList!A:A,1,FALSE)</f>
        <v>#N/A</v>
      </c>
    </row>
    <row r="813" spans="1:5" x14ac:dyDescent="0.25">
      <c r="A813" t="s">
        <v>812</v>
      </c>
      <c r="B813">
        <v>11174</v>
      </c>
      <c r="C813">
        <v>17</v>
      </c>
      <c r="E813" t="e">
        <f>VLOOKUP(A813,NarrowedList!A:A,1,FALSE)</f>
        <v>#N/A</v>
      </c>
    </row>
    <row r="814" spans="1:5" x14ac:dyDescent="0.25">
      <c r="A814" t="s">
        <v>813</v>
      </c>
      <c r="B814">
        <v>90480</v>
      </c>
      <c r="C814">
        <v>17</v>
      </c>
      <c r="E814" t="e">
        <f>VLOOKUP(A814,NarrowedList!A:A,1,FALSE)</f>
        <v>#N/A</v>
      </c>
    </row>
    <row r="815" spans="1:5" x14ac:dyDescent="0.25">
      <c r="A815" t="s">
        <v>814</v>
      </c>
      <c r="B815">
        <v>99210</v>
      </c>
      <c r="C815">
        <v>16</v>
      </c>
      <c r="E815" t="e">
        <f>VLOOKUP(A815,NarrowedList!A:A,1,FALSE)</f>
        <v>#N/A</v>
      </c>
    </row>
    <row r="816" spans="1:5" x14ac:dyDescent="0.25">
      <c r="A816" t="s">
        <v>815</v>
      </c>
      <c r="B816">
        <v>18423</v>
      </c>
      <c r="C816">
        <v>16</v>
      </c>
      <c r="E816" t="e">
        <f>VLOOKUP(A816,NarrowedList!A:A,1,FALSE)</f>
        <v>#N/A</v>
      </c>
    </row>
    <row r="817" spans="1:5" x14ac:dyDescent="0.25">
      <c r="A817" t="s">
        <v>816</v>
      </c>
      <c r="B817">
        <v>1016168</v>
      </c>
      <c r="C817">
        <v>16</v>
      </c>
      <c r="E817" t="e">
        <f>VLOOKUP(A817,NarrowedList!A:A,1,FALSE)</f>
        <v>#N/A</v>
      </c>
    </row>
    <row r="818" spans="1:5" x14ac:dyDescent="0.25">
      <c r="A818" t="s">
        <v>817</v>
      </c>
      <c r="B818">
        <v>10116124</v>
      </c>
      <c r="C818">
        <v>16</v>
      </c>
      <c r="E818" t="e">
        <f>VLOOKUP(A818,NarrowedList!A:A,1,FALSE)</f>
        <v>#N/A</v>
      </c>
    </row>
    <row r="819" spans="1:5" x14ac:dyDescent="0.25">
      <c r="A819" t="s">
        <v>818</v>
      </c>
      <c r="B819">
        <v>14132</v>
      </c>
      <c r="C819">
        <v>16</v>
      </c>
      <c r="E819" t="e">
        <f>VLOOKUP(A819,NarrowedList!A:A,1,FALSE)</f>
        <v>#N/A</v>
      </c>
    </row>
    <row r="820" spans="1:5" x14ac:dyDescent="0.25">
      <c r="A820" t="s">
        <v>819</v>
      </c>
      <c r="B820">
        <v>11944</v>
      </c>
      <c r="C820">
        <v>15</v>
      </c>
      <c r="E820" t="e">
        <f>VLOOKUP(A820,NarrowedList!A:A,1,FALSE)</f>
        <v>#N/A</v>
      </c>
    </row>
    <row r="821" spans="1:5" x14ac:dyDescent="0.25">
      <c r="A821" t="s">
        <v>820</v>
      </c>
      <c r="B821">
        <v>93830</v>
      </c>
      <c r="C821">
        <v>14</v>
      </c>
      <c r="E821" t="e">
        <f>VLOOKUP(A821,NarrowedList!A:A,1,FALSE)</f>
        <v>#N/A</v>
      </c>
    </row>
    <row r="822" spans="1:5" x14ac:dyDescent="0.25">
      <c r="A822" t="s">
        <v>821</v>
      </c>
      <c r="B822">
        <v>93784</v>
      </c>
      <c r="C822">
        <v>14</v>
      </c>
      <c r="E822" t="e">
        <f>VLOOKUP(A822,NarrowedList!A:A,1,FALSE)</f>
        <v>#N/A</v>
      </c>
    </row>
    <row r="823" spans="1:5" x14ac:dyDescent="0.25">
      <c r="A823" t="s">
        <v>822</v>
      </c>
      <c r="B823">
        <v>9383</v>
      </c>
      <c r="C823">
        <v>13</v>
      </c>
      <c r="E823" t="e">
        <f>VLOOKUP(A823,NarrowedList!A:A,1,FALSE)</f>
        <v>#N/A</v>
      </c>
    </row>
    <row r="824" spans="1:5" x14ac:dyDescent="0.25">
      <c r="A824" t="s">
        <v>823</v>
      </c>
      <c r="B824">
        <v>93644</v>
      </c>
      <c r="C824">
        <v>13</v>
      </c>
      <c r="E824" t="e">
        <f>VLOOKUP(A824,NarrowedList!A:A,1,FALSE)</f>
        <v>#N/A</v>
      </c>
    </row>
    <row r="825" spans="1:5" x14ac:dyDescent="0.25">
      <c r="A825" t="s">
        <v>824</v>
      </c>
      <c r="B825">
        <v>2019</v>
      </c>
      <c r="C825">
        <v>12</v>
      </c>
      <c r="E825" t="e">
        <f>VLOOKUP(A825,NarrowedList!A:A,1,FALSE)</f>
        <v>#N/A</v>
      </c>
    </row>
    <row r="826" spans="1:5" x14ac:dyDescent="0.25">
      <c r="A826" t="s">
        <v>825</v>
      </c>
      <c r="B826">
        <v>93813</v>
      </c>
      <c r="C826">
        <v>12</v>
      </c>
      <c r="E826" t="e">
        <f>VLOOKUP(A826,NarrowedList!A:A,1,FALSE)</f>
        <v>#N/A</v>
      </c>
    </row>
    <row r="827" spans="1:5" x14ac:dyDescent="0.25">
      <c r="A827" t="s">
        <v>826</v>
      </c>
      <c r="B827">
        <v>19003</v>
      </c>
      <c r="C827">
        <v>11</v>
      </c>
      <c r="E827" t="e">
        <f>VLOOKUP(A827,NarrowedList!A:A,1,FALSE)</f>
        <v>#N/A</v>
      </c>
    </row>
    <row r="828" spans="1:5" x14ac:dyDescent="0.25">
      <c r="A828" t="s">
        <v>827</v>
      </c>
      <c r="B828">
        <v>1033</v>
      </c>
      <c r="C828">
        <v>11</v>
      </c>
      <c r="E828" t="e">
        <f>VLOOKUP(A828,NarrowedList!A:A,1,FALSE)</f>
        <v>#N/A</v>
      </c>
    </row>
    <row r="829" spans="1:5" x14ac:dyDescent="0.25">
      <c r="A829" t="s">
        <v>828</v>
      </c>
      <c r="B829">
        <v>98926</v>
      </c>
      <c r="C829">
        <v>11</v>
      </c>
      <c r="E829" t="e">
        <f>VLOOKUP(A829,NarrowedList!A:A,1,FALSE)</f>
        <v>#N/A</v>
      </c>
    </row>
    <row r="830" spans="1:5" x14ac:dyDescent="0.25">
      <c r="A830" t="s">
        <v>829</v>
      </c>
      <c r="B830">
        <v>18082</v>
      </c>
      <c r="C830">
        <v>11</v>
      </c>
      <c r="E830" t="e">
        <f>VLOOKUP(A830,NarrowedList!A:A,1,FALSE)</f>
        <v>#N/A</v>
      </c>
    </row>
    <row r="831" spans="1:5" x14ac:dyDescent="0.25">
      <c r="A831" t="s">
        <v>830</v>
      </c>
      <c r="B831">
        <v>11945</v>
      </c>
      <c r="C831">
        <v>11</v>
      </c>
      <c r="E831" t="e">
        <f>VLOOKUP(A831,NarrowedList!A:A,1,FALSE)</f>
        <v>#N/A</v>
      </c>
    </row>
    <row r="832" spans="1:5" x14ac:dyDescent="0.25">
      <c r="A832" t="s">
        <v>831</v>
      </c>
      <c r="B832">
        <v>6112</v>
      </c>
      <c r="C832">
        <v>10</v>
      </c>
      <c r="E832" t="e">
        <f>VLOOKUP(A832,NarrowedList!A:A,1,FALSE)</f>
        <v>#N/A</v>
      </c>
    </row>
    <row r="833" spans="1:5" x14ac:dyDescent="0.25">
      <c r="A833" t="s">
        <v>832</v>
      </c>
      <c r="B833">
        <v>11446</v>
      </c>
      <c r="C833">
        <v>9</v>
      </c>
      <c r="E833" t="e">
        <f>VLOOKUP(A833,NarrowedList!A:A,1,FALSE)</f>
        <v>#N/A</v>
      </c>
    </row>
    <row r="834" spans="1:5" x14ac:dyDescent="0.25">
      <c r="A834" t="s">
        <v>833</v>
      </c>
      <c r="B834">
        <v>11028</v>
      </c>
      <c r="C834">
        <v>8</v>
      </c>
      <c r="E834" t="e">
        <f>VLOOKUP(A834,NarrowedList!A:A,1,FALSE)</f>
        <v>#N/A</v>
      </c>
    </row>
    <row r="835" spans="1:5" x14ac:dyDescent="0.25">
      <c r="A835" t="s">
        <v>834</v>
      </c>
      <c r="B835">
        <v>18632</v>
      </c>
      <c r="C835">
        <v>8</v>
      </c>
      <c r="E835" t="e">
        <f>VLOOKUP(A835,NarrowedList!A:A,1,FALSE)</f>
        <v>#N/A</v>
      </c>
    </row>
    <row r="836" spans="1:5" x14ac:dyDescent="0.25">
      <c r="A836" t="s">
        <v>835</v>
      </c>
      <c r="B836">
        <v>10014214</v>
      </c>
      <c r="C836">
        <v>8</v>
      </c>
      <c r="E836" t="e">
        <f>VLOOKUP(A836,NarrowedList!A:A,1,FALSE)</f>
        <v>#N/A</v>
      </c>
    </row>
    <row r="837" spans="1:5" x14ac:dyDescent="0.25">
      <c r="A837" t="s">
        <v>836</v>
      </c>
      <c r="B837">
        <v>17013</v>
      </c>
      <c r="C837">
        <v>8</v>
      </c>
      <c r="E837" t="e">
        <f>VLOOKUP(A837,NarrowedList!A:A,1,FALSE)</f>
        <v>#N/A</v>
      </c>
    </row>
    <row r="838" spans="1:5" x14ac:dyDescent="0.25">
      <c r="A838" t="s">
        <v>837</v>
      </c>
      <c r="B838">
        <v>1006970</v>
      </c>
      <c r="C838">
        <v>8</v>
      </c>
      <c r="E838" t="e">
        <f>VLOOKUP(A838,NarrowedList!A:A,1,FALSE)</f>
        <v>#N/A</v>
      </c>
    </row>
    <row r="839" spans="1:5" x14ac:dyDescent="0.25">
      <c r="A839" t="s">
        <v>838</v>
      </c>
      <c r="B839">
        <v>5348</v>
      </c>
      <c r="C839">
        <v>8</v>
      </c>
      <c r="E839" t="e">
        <f>VLOOKUP(A839,NarrowedList!A:A,1,FALSE)</f>
        <v>#N/A</v>
      </c>
    </row>
    <row r="840" spans="1:5" x14ac:dyDescent="0.25">
      <c r="A840" t="s">
        <v>839</v>
      </c>
      <c r="B840">
        <v>16150</v>
      </c>
      <c r="C840">
        <v>8</v>
      </c>
      <c r="E840" t="e">
        <f>VLOOKUP(A840,NarrowedList!A:A,1,FALSE)</f>
        <v>#N/A</v>
      </c>
    </row>
    <row r="841" spans="1:5" x14ac:dyDescent="0.25">
      <c r="A841" t="s">
        <v>840</v>
      </c>
      <c r="B841">
        <v>93640</v>
      </c>
      <c r="C841">
        <v>8</v>
      </c>
      <c r="E841" t="e">
        <f>VLOOKUP(A841,NarrowedList!A:A,1,FALSE)</f>
        <v>#N/A</v>
      </c>
    </row>
    <row r="842" spans="1:5" x14ac:dyDescent="0.25">
      <c r="A842" t="s">
        <v>841</v>
      </c>
      <c r="B842">
        <v>1012002</v>
      </c>
      <c r="C842">
        <v>8</v>
      </c>
      <c r="E842" t="e">
        <f>VLOOKUP(A842,NarrowedList!A:A,1,FALSE)</f>
        <v>#N/A</v>
      </c>
    </row>
    <row r="843" spans="1:5" x14ac:dyDescent="0.25">
      <c r="A843" t="s">
        <v>842</v>
      </c>
      <c r="B843">
        <v>10311821</v>
      </c>
      <c r="C843">
        <v>7</v>
      </c>
      <c r="E843" t="e">
        <f>VLOOKUP(A843,NarrowedList!A:A,1,FALSE)</f>
        <v>#N/A</v>
      </c>
    </row>
    <row r="844" spans="1:5" x14ac:dyDescent="0.25">
      <c r="A844" t="s">
        <v>843</v>
      </c>
      <c r="B844">
        <v>20090</v>
      </c>
      <c r="C844">
        <v>7</v>
      </c>
      <c r="E844" t="e">
        <f>VLOOKUP(A844,NarrowedList!A:A,1,FALSE)</f>
        <v>#N/A</v>
      </c>
    </row>
    <row r="845" spans="1:5" x14ac:dyDescent="0.25">
      <c r="A845" t="s">
        <v>844</v>
      </c>
      <c r="B845">
        <v>10019904</v>
      </c>
      <c r="C845">
        <v>7</v>
      </c>
      <c r="E845" t="e">
        <f>VLOOKUP(A845,NarrowedList!A:A,1,FALSE)</f>
        <v>#N/A</v>
      </c>
    </row>
    <row r="846" spans="1:5" x14ac:dyDescent="0.25">
      <c r="A846" t="s">
        <v>845</v>
      </c>
      <c r="B846">
        <v>16157</v>
      </c>
      <c r="C846">
        <v>7</v>
      </c>
      <c r="E846" t="e">
        <f>VLOOKUP(A846,NarrowedList!A:A,1,FALSE)</f>
        <v>#N/A</v>
      </c>
    </row>
    <row r="847" spans="1:5" x14ac:dyDescent="0.25">
      <c r="A847" t="s">
        <v>846</v>
      </c>
      <c r="B847">
        <v>10019146</v>
      </c>
      <c r="C847">
        <v>7</v>
      </c>
      <c r="E847" t="e">
        <f>VLOOKUP(A847,NarrowedList!A:A,1,FALSE)</f>
        <v>#N/A</v>
      </c>
    </row>
    <row r="848" spans="1:5" x14ac:dyDescent="0.25">
      <c r="A848" t="s">
        <v>847</v>
      </c>
      <c r="B848">
        <v>2031</v>
      </c>
      <c r="C848">
        <v>7</v>
      </c>
      <c r="E848" t="e">
        <f>VLOOKUP(A848,NarrowedList!A:A,1,FALSE)</f>
        <v>#N/A</v>
      </c>
    </row>
    <row r="849" spans="1:5" x14ac:dyDescent="0.25">
      <c r="A849" t="s">
        <v>848</v>
      </c>
      <c r="B849">
        <v>43015</v>
      </c>
      <c r="C849">
        <v>6</v>
      </c>
      <c r="E849" t="e">
        <f>VLOOKUP(A849,NarrowedList!A:A,1,FALSE)</f>
        <v>#N/A</v>
      </c>
    </row>
    <row r="850" spans="1:5" x14ac:dyDescent="0.25">
      <c r="A850" t="s">
        <v>849</v>
      </c>
      <c r="B850">
        <v>19364</v>
      </c>
      <c r="C850">
        <v>6</v>
      </c>
      <c r="E850" t="e">
        <f>VLOOKUP(A850,NarrowedList!A:A,1,FALSE)</f>
        <v>#N/A</v>
      </c>
    </row>
    <row r="851" spans="1:5" x14ac:dyDescent="0.25">
      <c r="A851" t="s">
        <v>850</v>
      </c>
      <c r="B851">
        <v>1022009</v>
      </c>
      <c r="C851">
        <v>6</v>
      </c>
      <c r="E851" t="e">
        <f>VLOOKUP(A851,NarrowedList!A:A,1,FALSE)</f>
        <v>#N/A</v>
      </c>
    </row>
    <row r="852" spans="1:5" x14ac:dyDescent="0.25">
      <c r="A852" t="s">
        <v>851</v>
      </c>
      <c r="B852">
        <v>1012034</v>
      </c>
      <c r="C852">
        <v>6</v>
      </c>
      <c r="E852" t="e">
        <f>VLOOKUP(A852,NarrowedList!A:A,1,FALSE)</f>
        <v>#N/A</v>
      </c>
    </row>
    <row r="853" spans="1:5" x14ac:dyDescent="0.25">
      <c r="A853" t="s">
        <v>852</v>
      </c>
      <c r="B853">
        <v>6615</v>
      </c>
      <c r="C853">
        <v>6</v>
      </c>
      <c r="E853" t="e">
        <f>VLOOKUP(A853,NarrowedList!A:A,1,FALSE)</f>
        <v>#N/A</v>
      </c>
    </row>
    <row r="854" spans="1:5" x14ac:dyDescent="0.25">
      <c r="A854" t="s">
        <v>853</v>
      </c>
      <c r="B854">
        <v>11980</v>
      </c>
      <c r="C854">
        <v>5</v>
      </c>
      <c r="E854" t="e">
        <f>VLOOKUP(A854,NarrowedList!A:A,1,FALSE)</f>
        <v>#N/A</v>
      </c>
    </row>
    <row r="855" spans="1:5" x14ac:dyDescent="0.25">
      <c r="A855" t="s">
        <v>854</v>
      </c>
      <c r="B855">
        <v>99223</v>
      </c>
      <c r="C855">
        <v>5</v>
      </c>
      <c r="E855" t="e">
        <f>VLOOKUP(A855,NarrowedList!A:A,1,FALSE)</f>
        <v>#N/A</v>
      </c>
    </row>
    <row r="856" spans="1:5" x14ac:dyDescent="0.25">
      <c r="A856" t="s">
        <v>855</v>
      </c>
      <c r="B856">
        <v>93824</v>
      </c>
      <c r="C856">
        <v>5</v>
      </c>
      <c r="E856" t="e">
        <f>VLOOKUP(A856,NarrowedList!A:A,1,FALSE)</f>
        <v>#N/A</v>
      </c>
    </row>
    <row r="857" spans="1:5" x14ac:dyDescent="0.25">
      <c r="A857" t="s">
        <v>856</v>
      </c>
      <c r="B857">
        <v>6971</v>
      </c>
      <c r="C857">
        <v>5</v>
      </c>
      <c r="E857" t="e">
        <f>VLOOKUP(A857,NarrowedList!A:A,1,FALSE)</f>
        <v>#N/A</v>
      </c>
    </row>
    <row r="858" spans="1:5" x14ac:dyDescent="0.25">
      <c r="A858" t="s">
        <v>857</v>
      </c>
      <c r="B858">
        <v>7919</v>
      </c>
      <c r="C858">
        <v>4</v>
      </c>
      <c r="E858" t="e">
        <f>VLOOKUP(A858,NarrowedList!A:A,1,FALSE)</f>
        <v>#N/A</v>
      </c>
    </row>
    <row r="859" spans="1:5" x14ac:dyDescent="0.25">
      <c r="A859" t="s">
        <v>858</v>
      </c>
      <c r="B859">
        <v>11098</v>
      </c>
      <c r="C859">
        <v>4</v>
      </c>
      <c r="E859" t="e">
        <f>VLOOKUP(A859,NarrowedList!A:A,1,FALSE)</f>
        <v>#N/A</v>
      </c>
    </row>
    <row r="860" spans="1:5" x14ac:dyDescent="0.25">
      <c r="A860" t="s">
        <v>859</v>
      </c>
      <c r="B860">
        <v>18172</v>
      </c>
      <c r="C860">
        <v>4</v>
      </c>
      <c r="E860" t="e">
        <f>VLOOKUP(A860,NarrowedList!A:A,1,FALSE)</f>
        <v>#N/A</v>
      </c>
    </row>
    <row r="861" spans="1:5" x14ac:dyDescent="0.25">
      <c r="A861" t="s">
        <v>860</v>
      </c>
      <c r="B861">
        <v>1002055</v>
      </c>
      <c r="C861">
        <v>4</v>
      </c>
      <c r="E861" t="e">
        <f>VLOOKUP(A861,NarrowedList!A:A,1,FALSE)</f>
        <v>#N/A</v>
      </c>
    </row>
    <row r="862" spans="1:5" x14ac:dyDescent="0.25">
      <c r="A862" t="s">
        <v>861</v>
      </c>
      <c r="B862">
        <v>11352</v>
      </c>
      <c r="C862">
        <v>4</v>
      </c>
      <c r="E862" t="e">
        <f>VLOOKUP(A862,NarrowedList!A:A,1,FALSE)</f>
        <v>#N/A</v>
      </c>
    </row>
    <row r="863" spans="1:5" x14ac:dyDescent="0.25">
      <c r="A863" t="s">
        <v>862</v>
      </c>
      <c r="B863">
        <v>6979</v>
      </c>
      <c r="C863">
        <v>3</v>
      </c>
      <c r="E863" t="e">
        <f>VLOOKUP(A863,NarrowedList!A:A,1,FALSE)</f>
        <v>#N/A</v>
      </c>
    </row>
    <row r="864" spans="1:5" x14ac:dyDescent="0.25">
      <c r="A864" t="s">
        <v>863</v>
      </c>
      <c r="B864">
        <v>20317</v>
      </c>
      <c r="C864">
        <v>3</v>
      </c>
      <c r="E864" t="e">
        <f>VLOOKUP(A864,NarrowedList!A:A,1,FALSE)</f>
        <v>#N/A</v>
      </c>
    </row>
    <row r="865" spans="1:5" x14ac:dyDescent="0.25">
      <c r="A865" t="s">
        <v>864</v>
      </c>
      <c r="B865">
        <v>10011819</v>
      </c>
      <c r="C865">
        <v>3</v>
      </c>
      <c r="E865" t="e">
        <f>VLOOKUP(A865,NarrowedList!A:A,1,FALSE)</f>
        <v>#N/A</v>
      </c>
    </row>
    <row r="866" spans="1:5" x14ac:dyDescent="0.25">
      <c r="A866" t="s">
        <v>865</v>
      </c>
      <c r="B866">
        <v>12109</v>
      </c>
      <c r="C866">
        <v>3</v>
      </c>
      <c r="E866" t="e">
        <f>VLOOKUP(A866,NarrowedList!A:A,1,FALSE)</f>
        <v>#N/A</v>
      </c>
    </row>
    <row r="867" spans="1:5" x14ac:dyDescent="0.25">
      <c r="A867" t="s">
        <v>866</v>
      </c>
      <c r="B867">
        <v>1012044</v>
      </c>
      <c r="C867">
        <v>3</v>
      </c>
      <c r="E867" t="e">
        <f>VLOOKUP(A867,NarrowedList!A:A,1,FALSE)</f>
        <v>#N/A</v>
      </c>
    </row>
    <row r="868" spans="1:5" x14ac:dyDescent="0.25">
      <c r="A868" t="s">
        <v>867</v>
      </c>
      <c r="B868">
        <v>19912</v>
      </c>
      <c r="C868">
        <v>2</v>
      </c>
      <c r="E868" t="e">
        <f>VLOOKUP(A868,NarrowedList!A:A,1,FALSE)</f>
        <v>#N/A</v>
      </c>
    </row>
    <row r="869" spans="1:5" x14ac:dyDescent="0.25">
      <c r="A869" t="s">
        <v>868</v>
      </c>
      <c r="B869">
        <v>19294</v>
      </c>
      <c r="C869">
        <v>2</v>
      </c>
      <c r="E869" t="e">
        <f>VLOOKUP(A869,NarrowedList!A:A,1,FALSE)</f>
        <v>#N/A</v>
      </c>
    </row>
    <row r="870" spans="1:5" x14ac:dyDescent="0.25">
      <c r="A870" t="s">
        <v>869</v>
      </c>
      <c r="B870">
        <v>1012042</v>
      </c>
      <c r="C870">
        <v>2</v>
      </c>
      <c r="E870" t="e">
        <f>VLOOKUP(A870,NarrowedList!A:A,1,FALSE)</f>
        <v>#N/A</v>
      </c>
    </row>
    <row r="871" spans="1:5" x14ac:dyDescent="0.25">
      <c r="A871" t="s">
        <v>870</v>
      </c>
      <c r="B871">
        <v>1028</v>
      </c>
      <c r="C871">
        <v>2</v>
      </c>
      <c r="E871" t="e">
        <f>VLOOKUP(A871,NarrowedList!A:A,1,FALSE)</f>
        <v>#N/A</v>
      </c>
    </row>
    <row r="872" spans="1:5" x14ac:dyDescent="0.25">
      <c r="A872" t="s">
        <v>871</v>
      </c>
      <c r="B872">
        <v>99036</v>
      </c>
      <c r="C872">
        <v>2</v>
      </c>
      <c r="E872" t="e">
        <f>VLOOKUP(A872,NarrowedList!A:A,1,FALSE)</f>
        <v>#N/A</v>
      </c>
    </row>
    <row r="873" spans="1:5" x14ac:dyDescent="0.25">
      <c r="A873" t="s">
        <v>872</v>
      </c>
      <c r="B873">
        <v>11492</v>
      </c>
      <c r="C873">
        <v>2</v>
      </c>
      <c r="E873" t="e">
        <f>VLOOKUP(A873,NarrowedList!A:A,1,FALSE)</f>
        <v>#N/A</v>
      </c>
    </row>
    <row r="874" spans="1:5" x14ac:dyDescent="0.25">
      <c r="A874" t="s">
        <v>873</v>
      </c>
      <c r="B874">
        <v>23584</v>
      </c>
      <c r="C874">
        <v>2</v>
      </c>
      <c r="E874" t="e">
        <f>VLOOKUP(A874,NarrowedList!A:A,1,FALSE)</f>
        <v>#N/A</v>
      </c>
    </row>
    <row r="875" spans="1:5" x14ac:dyDescent="0.25">
      <c r="A875" t="s">
        <v>874</v>
      </c>
      <c r="B875">
        <v>10130</v>
      </c>
      <c r="C875">
        <v>2</v>
      </c>
      <c r="E875" t="e">
        <f>VLOOKUP(A875,NarrowedList!A:A,1,FALSE)</f>
        <v>#N/A</v>
      </c>
    </row>
    <row r="876" spans="1:5" x14ac:dyDescent="0.25">
      <c r="A876" t="s">
        <v>875</v>
      </c>
      <c r="B876">
        <v>11632</v>
      </c>
      <c r="C876">
        <v>1</v>
      </c>
      <c r="E876" t="e">
        <f>VLOOKUP(A876,NarrowedList!A:A,1,FALSE)</f>
        <v>#N/A</v>
      </c>
    </row>
    <row r="877" spans="1:5" x14ac:dyDescent="0.25">
      <c r="A877" t="s">
        <v>876</v>
      </c>
      <c r="B877">
        <v>18166</v>
      </c>
      <c r="C877">
        <v>1</v>
      </c>
      <c r="E877" t="e">
        <f>VLOOKUP(A877,NarrowedList!A:A,1,FALSE)</f>
        <v>#N/A</v>
      </c>
    </row>
    <row r="878" spans="1:5" x14ac:dyDescent="0.25">
      <c r="A878" t="s">
        <v>877</v>
      </c>
      <c r="B878">
        <v>7019</v>
      </c>
      <c r="C878">
        <v>1</v>
      </c>
      <c r="E878" t="e">
        <f>VLOOKUP(A878,NarrowedList!A:A,1,FALSE)</f>
        <v>#N/A</v>
      </c>
    </row>
    <row r="879" spans="1:5" x14ac:dyDescent="0.25">
      <c r="A879" t="s">
        <v>878</v>
      </c>
      <c r="B879">
        <v>10018029</v>
      </c>
      <c r="C879">
        <v>1</v>
      </c>
      <c r="E879" t="e">
        <f>VLOOKUP(A879,NarrowedList!A:A,1,FALSE)</f>
        <v>#N/A</v>
      </c>
    </row>
    <row r="880" spans="1:5" x14ac:dyDescent="0.25">
      <c r="A880" t="s">
        <v>879</v>
      </c>
      <c r="B880">
        <v>19297</v>
      </c>
      <c r="C880">
        <v>1</v>
      </c>
      <c r="E880" t="e">
        <f>VLOOKUP(A880,NarrowedList!A:A,1,FALSE)</f>
        <v>#N/A</v>
      </c>
    </row>
    <row r="881" spans="1:5" x14ac:dyDescent="0.25">
      <c r="A881" t="s">
        <v>880</v>
      </c>
      <c r="B881">
        <v>10060</v>
      </c>
      <c r="C881">
        <v>1</v>
      </c>
      <c r="E881" t="e">
        <f>VLOOKUP(A881,NarrowedList!A:A,1,FALSE)</f>
        <v>#N/A</v>
      </c>
    </row>
    <row r="882" spans="1:5" x14ac:dyDescent="0.25">
      <c r="A882" t="s">
        <v>881</v>
      </c>
      <c r="B882">
        <v>93627</v>
      </c>
      <c r="C882">
        <v>1</v>
      </c>
      <c r="E882" t="e">
        <f>VLOOKUP(A882,NarrowedList!A:A,1,FALSE)</f>
        <v>#N/A</v>
      </c>
    </row>
    <row r="883" spans="1:5" x14ac:dyDescent="0.25">
      <c r="A883" t="s">
        <v>882</v>
      </c>
      <c r="B883">
        <v>32004</v>
      </c>
      <c r="C883">
        <v>1</v>
      </c>
      <c r="E883" t="e">
        <f>VLOOKUP(A883,NarrowedList!A:A,1,FALSE)</f>
        <v>#N/A</v>
      </c>
    </row>
    <row r="884" spans="1:5" x14ac:dyDescent="0.25">
      <c r="A884" t="s">
        <v>883</v>
      </c>
      <c r="B884">
        <v>2015</v>
      </c>
      <c r="C884">
        <v>1</v>
      </c>
      <c r="E884" t="e">
        <f>VLOOKUP(A884,NarrowedList!A:A,1,FALSE)</f>
        <v>#N/A</v>
      </c>
    </row>
    <row r="885" spans="1:5" x14ac:dyDescent="0.25">
      <c r="A885" t="s">
        <v>884</v>
      </c>
      <c r="B885">
        <v>20132</v>
      </c>
      <c r="C885">
        <v>1</v>
      </c>
      <c r="E885" t="e">
        <f>VLOOKUP(A885,NarrowedList!A:A,1,FALSE)</f>
        <v>#N/A</v>
      </c>
    </row>
    <row r="886" spans="1:5" x14ac:dyDescent="0.25">
      <c r="A886" t="s">
        <v>885</v>
      </c>
      <c r="B886">
        <v>5114</v>
      </c>
      <c r="C886">
        <v>1</v>
      </c>
      <c r="E886" t="e">
        <f>VLOOKUP(A886,NarrowedList!A:A,1,FALSE)</f>
        <v>#N/A</v>
      </c>
    </row>
    <row r="887" spans="1:5" x14ac:dyDescent="0.25">
      <c r="A887" t="s">
        <v>886</v>
      </c>
      <c r="B887">
        <v>2037</v>
      </c>
      <c r="C887">
        <v>1</v>
      </c>
      <c r="E887" t="e">
        <f>VLOOKUP(A887,NarrowedList!A:A,1,FALSE)</f>
        <v>#N/A</v>
      </c>
    </row>
    <row r="888" spans="1:5" x14ac:dyDescent="0.25">
      <c r="A888" t="s">
        <v>887</v>
      </c>
      <c r="B888">
        <v>93823</v>
      </c>
      <c r="C888">
        <v>1</v>
      </c>
      <c r="E888" t="e">
        <f>VLOOKUP(A888,NarrowedList!A:A,1,FALSE)</f>
        <v>#N/A</v>
      </c>
    </row>
    <row r="889" spans="1:5" x14ac:dyDescent="0.25">
      <c r="A889" t="s">
        <v>888</v>
      </c>
      <c r="B889">
        <v>16542</v>
      </c>
      <c r="C889">
        <v>1</v>
      </c>
      <c r="E889" t="e">
        <f>VLOOKUP(A889,NarrowedList!A:A,1,FALSE)</f>
        <v>#N/A</v>
      </c>
    </row>
    <row r="890" spans="1:5" x14ac:dyDescent="0.25">
      <c r="A890" t="s">
        <v>889</v>
      </c>
      <c r="B890">
        <v>18075</v>
      </c>
      <c r="C890">
        <v>1</v>
      </c>
      <c r="E890" t="e">
        <f>VLOOKUP(A890,NarrowedList!A:A,1,FALSE)</f>
        <v>#N/A</v>
      </c>
    </row>
  </sheetData>
  <sortState xmlns:xlrd2="http://schemas.microsoft.com/office/spreadsheetml/2017/richdata2" ref="A1:E890">
    <sortCondition ref="E1:E89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topLeftCell="A142" workbookViewId="0">
      <selection activeCell="G156" sqref="G156"/>
    </sheetView>
  </sheetViews>
  <sheetFormatPr defaultRowHeight="15" x14ac:dyDescent="0.25"/>
  <cols>
    <col min="1" max="1" width="32.85546875" bestFit="1" customWidth="1"/>
    <col min="2" max="2" width="9" bestFit="1" customWidth="1"/>
    <col min="3" max="3" width="6" bestFit="1" customWidth="1"/>
    <col min="4" max="4" width="6" customWidth="1"/>
    <col min="5" max="5" width="27.42578125" bestFit="1" customWidth="1"/>
    <col min="6" max="6" width="26" bestFit="1" customWidth="1"/>
  </cols>
  <sheetData>
    <row r="1" spans="1:6" x14ac:dyDescent="0.25">
      <c r="A1" t="s">
        <v>83</v>
      </c>
      <c r="B1">
        <v>1002050</v>
      </c>
      <c r="C1">
        <v>4053</v>
      </c>
      <c r="D1">
        <f>VLOOKUP(E1,Aisles!A:B,2,FALSE)</f>
        <v>3</v>
      </c>
      <c r="E1" t="s">
        <v>896</v>
      </c>
      <c r="F1" t="str">
        <f>VLOOKUP(A1,OriginalList!A:A,1,FALSE)</f>
        <v>almond extract</v>
      </c>
    </row>
    <row r="2" spans="1:6" x14ac:dyDescent="0.25">
      <c r="A2" t="s">
        <v>153</v>
      </c>
      <c r="B2">
        <v>93740</v>
      </c>
      <c r="C2">
        <v>2451</v>
      </c>
      <c r="D2">
        <f>VLOOKUP(E2,Aisles!A:B,2,FALSE)</f>
        <v>2</v>
      </c>
      <c r="E2" t="s">
        <v>895</v>
      </c>
      <c r="F2" t="str">
        <f>VLOOKUP(A2,OriginalList!A:A,1,FALSE)</f>
        <v>almond flour</v>
      </c>
    </row>
    <row r="3" spans="1:6" x14ac:dyDescent="0.25">
      <c r="A3" t="s">
        <v>82</v>
      </c>
      <c r="B3">
        <v>93607</v>
      </c>
      <c r="C3">
        <v>4077</v>
      </c>
      <c r="D3">
        <f>VLOOKUP(E3,Aisles!A:B,2,FALSE)</f>
        <v>4</v>
      </c>
      <c r="E3" t="s">
        <v>898</v>
      </c>
      <c r="F3" t="str">
        <f>VLOOKUP(A3,OriginalList!A:A,1,FALSE)</f>
        <v>almond milk</v>
      </c>
    </row>
    <row r="4" spans="1:6" x14ac:dyDescent="0.25">
      <c r="A4" t="s">
        <v>47</v>
      </c>
      <c r="B4">
        <v>12061</v>
      </c>
      <c r="C4">
        <v>8133</v>
      </c>
      <c r="D4">
        <f>VLOOKUP(E4,Aisles!A:B,2,FALSE)</f>
        <v>12</v>
      </c>
      <c r="E4" t="s">
        <v>941</v>
      </c>
      <c r="F4" t="str">
        <f>VLOOKUP(A4,OriginalList!A:A,1,FALSE)</f>
        <v>almonds</v>
      </c>
    </row>
    <row r="5" spans="1:6" x14ac:dyDescent="0.25">
      <c r="A5" t="s">
        <v>53</v>
      </c>
      <c r="B5">
        <v>9003</v>
      </c>
      <c r="C5">
        <v>7104</v>
      </c>
      <c r="D5">
        <f>VLOOKUP(E5,Aisles!A:B,2,FALSE)</f>
        <v>1</v>
      </c>
      <c r="E5" t="s">
        <v>893</v>
      </c>
      <c r="F5" t="str">
        <f>VLOOKUP(A5,OriginalList!A:A,1,FALSE)</f>
        <v>apple</v>
      </c>
    </row>
    <row r="6" spans="1:6" x14ac:dyDescent="0.25">
      <c r="A6" t="s">
        <v>185</v>
      </c>
      <c r="B6">
        <v>11959</v>
      </c>
      <c r="C6">
        <v>1939</v>
      </c>
      <c r="D6">
        <f>VLOOKUP(E6,Aisles!A:B,2,FALSE)</f>
        <v>1</v>
      </c>
      <c r="E6" t="s">
        <v>893</v>
      </c>
      <c r="F6" t="str">
        <f>VLOOKUP(A6,OriginalList!A:A,1,FALSE)</f>
        <v>arugula</v>
      </c>
    </row>
    <row r="7" spans="1:6" x14ac:dyDescent="0.25">
      <c r="A7" t="s">
        <v>32</v>
      </c>
      <c r="B7">
        <v>9037</v>
      </c>
      <c r="C7">
        <v>10174</v>
      </c>
      <c r="D7">
        <f>VLOOKUP(E7,Aisles!A:B,2,FALSE)</f>
        <v>1</v>
      </c>
      <c r="E7" t="s">
        <v>893</v>
      </c>
      <c r="F7" t="str">
        <f>VLOOKUP(A7,OriginalList!A:A,1,FALSE)</f>
        <v>avocado</v>
      </c>
    </row>
    <row r="8" spans="1:6" x14ac:dyDescent="0.25">
      <c r="A8" t="s">
        <v>42</v>
      </c>
      <c r="B8">
        <v>10123</v>
      </c>
      <c r="C8">
        <v>8744</v>
      </c>
      <c r="D8">
        <f>VLOOKUP(E8,Aisles!A:B,2,FALSE)</f>
        <v>7</v>
      </c>
      <c r="E8" t="s">
        <v>906</v>
      </c>
      <c r="F8" t="str">
        <f>VLOOKUP(A8,OriginalList!A:A,1,FALSE)</f>
        <v>bacon</v>
      </c>
    </row>
    <row r="9" spans="1:6" x14ac:dyDescent="0.25">
      <c r="A9" t="s">
        <v>5</v>
      </c>
      <c r="B9">
        <v>18371</v>
      </c>
      <c r="C9">
        <v>34483</v>
      </c>
      <c r="D9">
        <f>VLOOKUP(E9,Aisles!A:B,2,FALSE)</f>
        <v>2</v>
      </c>
      <c r="E9" t="s">
        <v>895</v>
      </c>
      <c r="F9" t="str">
        <f>VLOOKUP(A9,OriginalList!A:A,1,FALSE)</f>
        <v>baking powder</v>
      </c>
    </row>
    <row r="10" spans="1:6" x14ac:dyDescent="0.25">
      <c r="A10" t="s">
        <v>50</v>
      </c>
      <c r="B10">
        <v>2069</v>
      </c>
      <c r="C10">
        <v>7676</v>
      </c>
      <c r="D10">
        <f>VLOOKUP(E10,Aisles!A:B,2,FALSE)</f>
        <v>8</v>
      </c>
      <c r="E10" t="s">
        <v>892</v>
      </c>
      <c r="F10" t="str">
        <f>VLOOKUP(A10,OriginalList!A:A,1,FALSE)</f>
        <v>balsamic vinegar</v>
      </c>
    </row>
    <row r="11" spans="1:6" x14ac:dyDescent="0.25">
      <c r="A11" t="s">
        <v>40</v>
      </c>
      <c r="B11">
        <v>9040</v>
      </c>
      <c r="C11">
        <v>9214</v>
      </c>
      <c r="D11">
        <f>VLOOKUP(E11,Aisles!A:B,2,FALSE)</f>
        <v>1</v>
      </c>
      <c r="E11" t="s">
        <v>893</v>
      </c>
      <c r="F11" t="str">
        <f>VLOOKUP(A11,OriginalList!A:A,1,FALSE)</f>
        <v>banana</v>
      </c>
    </row>
    <row r="12" spans="1:6" x14ac:dyDescent="0.25">
      <c r="A12" t="s">
        <v>76</v>
      </c>
      <c r="B12">
        <v>2004</v>
      </c>
      <c r="C12">
        <v>4378</v>
      </c>
      <c r="D12">
        <f>VLOOKUP(E12,Aisles!A:B,2,FALSE)</f>
        <v>3</v>
      </c>
      <c r="E12" t="s">
        <v>896</v>
      </c>
      <c r="F12" t="str">
        <f>VLOOKUP(A12,OriginalList!A:A,1,FALSE)</f>
        <v>bay leaves</v>
      </c>
    </row>
    <row r="13" spans="1:6" x14ac:dyDescent="0.25">
      <c r="A13" t="s">
        <v>156</v>
      </c>
      <c r="B13">
        <v>6008</v>
      </c>
      <c r="C13">
        <v>2410</v>
      </c>
      <c r="D13">
        <f>VLOOKUP(E13,Aisles!A:B,2,FALSE)</f>
        <v>5</v>
      </c>
      <c r="E13" t="s">
        <v>901</v>
      </c>
      <c r="F13" t="str">
        <f>VLOOKUP(A13,OriginalList!A:A,1,FALSE)</f>
        <v>beef broth</v>
      </c>
    </row>
    <row r="14" spans="1:6" x14ac:dyDescent="0.25">
      <c r="A14" t="s">
        <v>14</v>
      </c>
      <c r="B14">
        <v>10211821</v>
      </c>
      <c r="C14">
        <v>16968</v>
      </c>
      <c r="D14">
        <f>VLOOKUP(E14,Aisles!A:B,2,FALSE)</f>
        <v>1</v>
      </c>
      <c r="E14" t="s">
        <v>893</v>
      </c>
      <c r="F14" t="str">
        <f>VLOOKUP(A14,OriginalList!A:A,1,FALSE)</f>
        <v>bell pepper</v>
      </c>
    </row>
    <row r="15" spans="1:6" x14ac:dyDescent="0.25">
      <c r="A15" t="s">
        <v>188</v>
      </c>
      <c r="B15">
        <v>1059195</v>
      </c>
      <c r="C15">
        <v>1901</v>
      </c>
      <c r="D15">
        <f>VLOOKUP(E15,Aisles!A:B,2,FALSE)</f>
        <v>5</v>
      </c>
      <c r="E15" t="s">
        <v>901</v>
      </c>
      <c r="F15" t="str">
        <f>VLOOKUP(A15,OriginalList!A:A,1,FALSE)</f>
        <v>black olives</v>
      </c>
    </row>
    <row r="16" spans="1:6" x14ac:dyDescent="0.25">
      <c r="A16" t="s">
        <v>61</v>
      </c>
      <c r="B16">
        <v>9050</v>
      </c>
      <c r="C16">
        <v>6181</v>
      </c>
      <c r="D16">
        <f>VLOOKUP(E16,Aisles!A:B,2,FALSE)</f>
        <v>1</v>
      </c>
      <c r="E16" t="s">
        <v>893</v>
      </c>
      <c r="F16" t="str">
        <f>VLOOKUP(A16,OriginalList!A:A,1,FALSE)</f>
        <v>blueberries</v>
      </c>
    </row>
    <row r="17" spans="1:6" x14ac:dyDescent="0.25">
      <c r="A17" t="s">
        <v>75</v>
      </c>
      <c r="B17">
        <v>18064</v>
      </c>
      <c r="C17">
        <v>4418</v>
      </c>
      <c r="D17">
        <f>VLOOKUP(E17,Aisles!A:B,2,FALSE)</f>
        <v>14</v>
      </c>
      <c r="E17" t="s">
        <v>913</v>
      </c>
      <c r="F17" t="str">
        <f>VLOOKUP(A17,OriginalList!A:A,1,FALSE)</f>
        <v>bread</v>
      </c>
    </row>
    <row r="18" spans="1:6" x14ac:dyDescent="0.25">
      <c r="A18" t="s">
        <v>89</v>
      </c>
      <c r="B18">
        <v>11090</v>
      </c>
      <c r="C18">
        <v>3906</v>
      </c>
      <c r="D18">
        <f>VLOOKUP(E18,Aisles!A:B,2,FALSE)</f>
        <v>1</v>
      </c>
      <c r="E18" t="s">
        <v>893</v>
      </c>
      <c r="F18" t="str">
        <f>VLOOKUP(A18,OriginalList!A:A,1,FALSE)</f>
        <v>broccoli</v>
      </c>
    </row>
    <row r="19" spans="1:6" x14ac:dyDescent="0.25">
      <c r="A19" t="s">
        <v>7</v>
      </c>
      <c r="B19">
        <v>19334</v>
      </c>
      <c r="C19">
        <v>27327</v>
      </c>
      <c r="D19">
        <f>VLOOKUP(E19,Aisles!A:B,2,FALSE)</f>
        <v>2</v>
      </c>
      <c r="E19" t="s">
        <v>895</v>
      </c>
      <c r="F19" t="str">
        <f>VLOOKUP(A19,OriginalList!A:A,1,FALSE)</f>
        <v>brown sugar</v>
      </c>
    </row>
    <row r="20" spans="1:6" x14ac:dyDescent="0.25">
      <c r="A20" t="s">
        <v>44</v>
      </c>
      <c r="B20">
        <v>1230</v>
      </c>
      <c r="C20">
        <v>8458</v>
      </c>
      <c r="D20">
        <f>VLOOKUP(E20,Aisles!A:B,2,FALSE)</f>
        <v>4</v>
      </c>
      <c r="E20" t="s">
        <v>898</v>
      </c>
      <c r="F20" t="str">
        <f>VLOOKUP(A20,OriginalList!A:A,1,FALSE)</f>
        <v>buttermilk</v>
      </c>
    </row>
    <row r="21" spans="1:6" x14ac:dyDescent="0.25">
      <c r="A21" t="s">
        <v>115</v>
      </c>
      <c r="B21">
        <v>11485</v>
      </c>
      <c r="C21">
        <v>3123</v>
      </c>
      <c r="D21">
        <f>VLOOKUP(E21,Aisles!A:B,2,FALSE)</f>
        <v>1</v>
      </c>
      <c r="E21" t="s">
        <v>893</v>
      </c>
      <c r="F21" t="str">
        <f>VLOOKUP(A21,OriginalList!A:A,1,FALSE)</f>
        <v>butternut squash</v>
      </c>
    </row>
    <row r="22" spans="1:6" x14ac:dyDescent="0.25">
      <c r="A22" t="s">
        <v>135</v>
      </c>
      <c r="B22">
        <v>11109</v>
      </c>
      <c r="C22">
        <v>2796</v>
      </c>
      <c r="D22">
        <f>VLOOKUP(E22,Aisles!A:B,2,FALSE)</f>
        <v>1</v>
      </c>
      <c r="E22" t="s">
        <v>893</v>
      </c>
      <c r="F22" t="str">
        <f>VLOOKUP(A22,OriginalList!A:A,1,FALSE)</f>
        <v>cabbage</v>
      </c>
    </row>
    <row r="23" spans="1:6" x14ac:dyDescent="0.25">
      <c r="A23" t="s">
        <v>86</v>
      </c>
      <c r="B23">
        <v>16018</v>
      </c>
      <c r="C23">
        <v>3987</v>
      </c>
      <c r="D23">
        <f>VLOOKUP(E23,Aisles!A:B,2,FALSE)</f>
        <v>5</v>
      </c>
      <c r="E23" t="s">
        <v>901</v>
      </c>
      <c r="F23" t="str">
        <f>VLOOKUP(A23,OriginalList!A:A,1,FALSE)</f>
        <v>canned black beans</v>
      </c>
    </row>
    <row r="24" spans="1:6" x14ac:dyDescent="0.25">
      <c r="A24" t="s">
        <v>26</v>
      </c>
      <c r="B24">
        <v>10011693</v>
      </c>
      <c r="C24">
        <v>11408</v>
      </c>
      <c r="D24">
        <f>VLOOKUP(E24,Aisles!A:B,2,FALSE)</f>
        <v>5</v>
      </c>
      <c r="E24" t="s">
        <v>901</v>
      </c>
      <c r="F24" t="str">
        <f>VLOOKUP(A24,OriginalList!A:A,1,FALSE)</f>
        <v>canned tomatoes</v>
      </c>
    </row>
    <row r="25" spans="1:6" x14ac:dyDescent="0.25">
      <c r="A25" t="s">
        <v>8</v>
      </c>
      <c r="B25">
        <v>11124</v>
      </c>
      <c r="C25">
        <v>23835</v>
      </c>
      <c r="D25">
        <f>VLOOKUP(E25,Aisles!A:B,2,FALSE)</f>
        <v>1</v>
      </c>
      <c r="E25" t="s">
        <v>893</v>
      </c>
      <c r="F25" t="str">
        <f>VLOOKUP(A25,OriginalList!A:A,1,FALSE)</f>
        <v>carrots</v>
      </c>
    </row>
    <row r="26" spans="1:6" x14ac:dyDescent="0.25">
      <c r="A26" t="s">
        <v>108</v>
      </c>
      <c r="B26">
        <v>11135</v>
      </c>
      <c r="C26">
        <v>3305</v>
      </c>
      <c r="D26">
        <f>VLOOKUP(E26,Aisles!A:B,2,FALSE)</f>
        <v>1</v>
      </c>
      <c r="E26" t="s">
        <v>893</v>
      </c>
      <c r="F26" t="str">
        <f>VLOOKUP(A26,OriginalList!A:A,1,FALSE)</f>
        <v>cauliflower</v>
      </c>
    </row>
    <row r="27" spans="1:6" x14ac:dyDescent="0.25">
      <c r="A27" t="s">
        <v>20</v>
      </c>
      <c r="B27">
        <v>11143</v>
      </c>
      <c r="C27">
        <v>13617</v>
      </c>
      <c r="D27">
        <f>VLOOKUP(E27,Aisles!A:B,2,FALSE)</f>
        <v>1</v>
      </c>
      <c r="E27" t="s">
        <v>893</v>
      </c>
      <c r="F27" t="str">
        <f>VLOOKUP(A27,OriginalList!A:A,1,FALSE)</f>
        <v>celery</v>
      </c>
    </row>
    <row r="28" spans="1:6" x14ac:dyDescent="0.25">
      <c r="A28" t="s">
        <v>140</v>
      </c>
      <c r="B28">
        <v>1041009</v>
      </c>
      <c r="C28">
        <v>2665</v>
      </c>
      <c r="D28">
        <f>VLOOKUP(E28,Aisles!A:B,2,FALSE)</f>
        <v>6</v>
      </c>
      <c r="E28" t="s">
        <v>897</v>
      </c>
      <c r="F28" t="str">
        <f>VLOOKUP(A28,OriginalList!A:A,1,FALSE)</f>
        <v>cheese</v>
      </c>
    </row>
    <row r="29" spans="1:6" x14ac:dyDescent="0.25">
      <c r="A29" t="s">
        <v>157</v>
      </c>
      <c r="B29">
        <v>9070</v>
      </c>
      <c r="C29">
        <v>2400</v>
      </c>
      <c r="D29">
        <f>VLOOKUP(E29,Aisles!A:B,2,FALSE)</f>
        <v>1</v>
      </c>
      <c r="E29" t="s">
        <v>893</v>
      </c>
      <c r="F29" t="str">
        <f>VLOOKUP(A29,OriginalList!A:A,1,FALSE)</f>
        <v>cherry</v>
      </c>
    </row>
    <row r="30" spans="1:6" x14ac:dyDescent="0.25">
      <c r="A30" t="s">
        <v>64</v>
      </c>
      <c r="B30">
        <v>10311529</v>
      </c>
      <c r="C30">
        <v>5762</v>
      </c>
      <c r="D30">
        <f>VLOOKUP(E30,Aisles!A:B,2,FALSE)</f>
        <v>1</v>
      </c>
      <c r="E30" t="s">
        <v>893</v>
      </c>
      <c r="F30" t="str">
        <f>VLOOKUP(A30,OriginalList!A:A,1,FALSE)</f>
        <v>cherry tomatoes</v>
      </c>
    </row>
    <row r="31" spans="1:6" x14ac:dyDescent="0.25">
      <c r="A31" t="s">
        <v>65</v>
      </c>
      <c r="B31">
        <v>5062</v>
      </c>
      <c r="C31">
        <v>5427</v>
      </c>
      <c r="D31">
        <f>VLOOKUP(E31,Aisles!A:B,2,FALSE)</f>
        <v>7</v>
      </c>
      <c r="E31" t="s">
        <v>906</v>
      </c>
      <c r="F31" t="str">
        <f>VLOOKUP(A31,OriginalList!A:A,1,FALSE)</f>
        <v>chicken breasts</v>
      </c>
    </row>
    <row r="32" spans="1:6" x14ac:dyDescent="0.25">
      <c r="A32" t="s">
        <v>28</v>
      </c>
      <c r="B32">
        <v>6194</v>
      </c>
      <c r="C32">
        <v>11331</v>
      </c>
      <c r="D32">
        <f>VLOOKUP(E32,Aisles!A:B,2,FALSE)</f>
        <v>5</v>
      </c>
      <c r="E32" t="s">
        <v>901</v>
      </c>
      <c r="F32" t="str">
        <f>VLOOKUP(A32,OriginalList!A:A,1,FALSE)</f>
        <v>chicken broth</v>
      </c>
    </row>
    <row r="33" spans="1:6" x14ac:dyDescent="0.25">
      <c r="A33" t="s">
        <v>31</v>
      </c>
      <c r="B33">
        <v>2009</v>
      </c>
      <c r="C33">
        <v>10243</v>
      </c>
      <c r="D33">
        <f>VLOOKUP(E33,Aisles!A:B,2,FALSE)</f>
        <v>3</v>
      </c>
      <c r="E33" t="s">
        <v>896</v>
      </c>
      <c r="F33" t="str">
        <f>VLOOKUP(A33,OriginalList!A:A,1,FALSE)</f>
        <v>chili powder</v>
      </c>
    </row>
    <row r="34" spans="1:6" x14ac:dyDescent="0.25">
      <c r="A34" t="s">
        <v>191</v>
      </c>
      <c r="B34">
        <v>19081</v>
      </c>
      <c r="C34">
        <v>1873</v>
      </c>
      <c r="D34">
        <f>VLOOKUP(E34,Aisles!A:B,2,FALSE)</f>
        <v>12</v>
      </c>
      <c r="E34" t="s">
        <v>941</v>
      </c>
      <c r="F34" t="str">
        <f>VLOOKUP(A34,OriginalList!A:A,1,FALSE)</f>
        <v>chocolate</v>
      </c>
    </row>
    <row r="35" spans="1:6" x14ac:dyDescent="0.25">
      <c r="A35" t="s">
        <v>35</v>
      </c>
      <c r="B35">
        <v>11165</v>
      </c>
      <c r="C35">
        <v>9828</v>
      </c>
      <c r="D35">
        <f>VLOOKUP(E35,Aisles!A:B,2,FALSE)</f>
        <v>3</v>
      </c>
      <c r="E35" t="s">
        <v>896</v>
      </c>
      <c r="F35" t="str">
        <f>VLOOKUP(A35,OriginalList!A:A,1,FALSE)</f>
        <v>cilantro</v>
      </c>
    </row>
    <row r="36" spans="1:6" x14ac:dyDescent="0.25">
      <c r="A36" t="s">
        <v>98</v>
      </c>
      <c r="B36">
        <v>12104</v>
      </c>
      <c r="C36">
        <v>3695</v>
      </c>
      <c r="D36">
        <f>VLOOKUP(E36,Aisles!A:B,2,FALSE)</f>
        <v>1</v>
      </c>
      <c r="E36" t="s">
        <v>893</v>
      </c>
      <c r="F36" t="str">
        <f>VLOOKUP(A36,OriginalList!A:A,1,FALSE)</f>
        <v>coconut</v>
      </c>
    </row>
    <row r="37" spans="1:6" x14ac:dyDescent="0.25">
      <c r="A37" t="s">
        <v>173</v>
      </c>
      <c r="B37">
        <v>93747</v>
      </c>
      <c r="C37">
        <v>2128</v>
      </c>
      <c r="D37">
        <f>VLOOKUP(E37,Aisles!A:B,2,FALSE)</f>
        <v>2</v>
      </c>
      <c r="E37" t="s">
        <v>895</v>
      </c>
      <c r="F37" t="str">
        <f>VLOOKUP(A37,OriginalList!A:A,1,FALSE)</f>
        <v>coconut flour</v>
      </c>
    </row>
    <row r="38" spans="1:6" x14ac:dyDescent="0.25">
      <c r="A38" t="s">
        <v>143</v>
      </c>
      <c r="B38">
        <v>12118</v>
      </c>
      <c r="C38">
        <v>2598</v>
      </c>
      <c r="D38">
        <f>VLOOKUP(E38,Aisles!A:B,2,FALSE)</f>
        <v>4</v>
      </c>
      <c r="E38" t="s">
        <v>898</v>
      </c>
      <c r="F38" t="str">
        <f>VLOOKUP(A38,OriginalList!A:A,1,FALSE)</f>
        <v>coconut milk</v>
      </c>
    </row>
    <row r="39" spans="1:6" x14ac:dyDescent="0.25">
      <c r="A39" t="s">
        <v>52</v>
      </c>
      <c r="B39">
        <v>4047</v>
      </c>
      <c r="C39">
        <v>7311</v>
      </c>
      <c r="D39">
        <f>VLOOKUP(E39,Aisles!A:B,2,FALSE)</f>
        <v>2</v>
      </c>
      <c r="E39" t="s">
        <v>895</v>
      </c>
      <c r="F39" t="str">
        <f>VLOOKUP(A39,OriginalList!A:A,1,FALSE)</f>
        <v>coconut oil</v>
      </c>
    </row>
    <row r="40" spans="1:6" x14ac:dyDescent="0.25">
      <c r="A40" t="s">
        <v>148</v>
      </c>
      <c r="B40">
        <v>18363</v>
      </c>
      <c r="C40">
        <v>2575</v>
      </c>
      <c r="D40">
        <f>VLOOKUP(E40,Aisles!A:B,2,FALSE)</f>
        <v>10</v>
      </c>
      <c r="E40" t="s">
        <v>910</v>
      </c>
      <c r="F40" t="str">
        <f>VLOOKUP(A40,OriginalList!A:A,1,FALSE)</f>
        <v>corn tortillas</v>
      </c>
    </row>
    <row r="41" spans="1:6" x14ac:dyDescent="0.25">
      <c r="A41" t="s">
        <v>174</v>
      </c>
      <c r="B41">
        <v>35137</v>
      </c>
      <c r="C41">
        <v>2122</v>
      </c>
      <c r="D41">
        <f>VLOOKUP(E41,Aisles!A:B,2,FALSE)</f>
        <v>2</v>
      </c>
      <c r="E41" t="s">
        <v>895</v>
      </c>
      <c r="F41" t="str">
        <f>VLOOKUP(A41,OriginalList!A:A,1,FALSE)</f>
        <v>cornmeal</v>
      </c>
    </row>
    <row r="42" spans="1:6" x14ac:dyDescent="0.25">
      <c r="A42" t="s">
        <v>22</v>
      </c>
      <c r="B42">
        <v>20027</v>
      </c>
      <c r="C42">
        <v>12698</v>
      </c>
      <c r="D42">
        <f>VLOOKUP(E42,Aisles!A:B,2,FALSE)</f>
        <v>2</v>
      </c>
      <c r="E42" t="s">
        <v>895</v>
      </c>
      <c r="F42" t="str">
        <f>VLOOKUP(A42,OriginalList!A:A,1,FALSE)</f>
        <v>cornstarch</v>
      </c>
    </row>
    <row r="43" spans="1:6" x14ac:dyDescent="0.25">
      <c r="A43" t="s">
        <v>123</v>
      </c>
      <c r="B43">
        <v>9078</v>
      </c>
      <c r="C43">
        <v>2992</v>
      </c>
      <c r="D43">
        <f>VLOOKUP(E43,Aisles!A:B,2,FALSE)</f>
        <v>1</v>
      </c>
      <c r="E43" t="s">
        <v>893</v>
      </c>
      <c r="F43" t="str">
        <f>VLOOKUP(A43,OriginalList!A:A,1,FALSE)</f>
        <v>cranberries</v>
      </c>
    </row>
    <row r="44" spans="1:6" x14ac:dyDescent="0.25">
      <c r="A44" t="s">
        <v>12</v>
      </c>
      <c r="B44">
        <v>1017</v>
      </c>
      <c r="C44">
        <v>18713</v>
      </c>
      <c r="D44">
        <f>VLOOKUP(E44,Aisles!A:B,2,FALSE)</f>
        <v>6</v>
      </c>
      <c r="E44" t="s">
        <v>897</v>
      </c>
      <c r="F44" t="str">
        <f>VLOOKUP(A44,OriginalList!A:A,1,FALSE)</f>
        <v>cream cheese</v>
      </c>
    </row>
    <row r="45" spans="1:6" x14ac:dyDescent="0.25">
      <c r="A45" t="s">
        <v>58</v>
      </c>
      <c r="B45">
        <v>11206</v>
      </c>
      <c r="C45">
        <v>6661</v>
      </c>
      <c r="D45">
        <f>VLOOKUP(E45,Aisles!A:B,2,FALSE)</f>
        <v>1</v>
      </c>
      <c r="E45" t="s">
        <v>893</v>
      </c>
      <c r="F45" t="str">
        <f>VLOOKUP(A45,OriginalList!A:A,1,FALSE)</f>
        <v>cucumber</v>
      </c>
    </row>
    <row r="46" spans="1:6" x14ac:dyDescent="0.25">
      <c r="A46" t="s">
        <v>171</v>
      </c>
      <c r="B46">
        <v>2014</v>
      </c>
      <c r="C46">
        <v>2136</v>
      </c>
      <c r="D46">
        <f>VLOOKUP(E46,Aisles!A:B,2,FALSE)</f>
        <v>3</v>
      </c>
      <c r="E46" t="s">
        <v>896</v>
      </c>
      <c r="F46" t="str">
        <f>VLOOKUP(A46,OriginalList!A:A,1,FALSE)</f>
        <v>cumin seeds</v>
      </c>
    </row>
    <row r="47" spans="1:6" x14ac:dyDescent="0.25">
      <c r="A47" t="s">
        <v>197</v>
      </c>
      <c r="B47">
        <v>19904</v>
      </c>
      <c r="C47">
        <v>1820</v>
      </c>
      <c r="D47">
        <f>VLOOKUP(E47,Aisles!A:B,2,FALSE)</f>
        <v>12</v>
      </c>
      <c r="E47" t="s">
        <v>941</v>
      </c>
      <c r="F47" t="str">
        <f>VLOOKUP(A47,OriginalList!A:A,1,FALSE)</f>
        <v>dark chocolate</v>
      </c>
    </row>
    <row r="48" spans="1:6" x14ac:dyDescent="0.25">
      <c r="A48" t="s">
        <v>168</v>
      </c>
      <c r="B48">
        <v>9087</v>
      </c>
      <c r="C48">
        <v>2171</v>
      </c>
      <c r="D48">
        <f>VLOOKUP(E48,Aisles!A:B,2,FALSE)</f>
        <v>1</v>
      </c>
      <c r="E48" t="s">
        <v>893</v>
      </c>
      <c r="F48" t="str">
        <f>VLOOKUP(A48,OriginalList!A:A,1,FALSE)</f>
        <v>dates</v>
      </c>
    </row>
    <row r="49" spans="1:6" x14ac:dyDescent="0.25">
      <c r="A49" t="s">
        <v>93</v>
      </c>
      <c r="B49">
        <v>2003</v>
      </c>
      <c r="C49">
        <v>3776</v>
      </c>
      <c r="D49">
        <f>VLOOKUP(E49,Aisles!A:B,2,FALSE)</f>
        <v>3</v>
      </c>
      <c r="E49" t="s">
        <v>896</v>
      </c>
      <c r="F49" t="str">
        <f>VLOOKUP(A49,OriginalList!A:A,1,FALSE)</f>
        <v>dried basil</v>
      </c>
    </row>
    <row r="50" spans="1:6" x14ac:dyDescent="0.25">
      <c r="A50" t="s">
        <v>104</v>
      </c>
      <c r="B50">
        <v>9079</v>
      </c>
      <c r="C50">
        <v>3474</v>
      </c>
      <c r="D50">
        <f>VLOOKUP(E50,Aisles!A:B,2,FALSE)</f>
        <v>2</v>
      </c>
      <c r="E50" t="s">
        <v>895</v>
      </c>
      <c r="F50" t="str">
        <f>VLOOKUP(A50,OriginalList!A:A,1,FALSE)</f>
        <v>dried cranberries</v>
      </c>
    </row>
    <row r="51" spans="1:6" x14ac:dyDescent="0.25">
      <c r="A51" t="s">
        <v>66</v>
      </c>
      <c r="B51">
        <v>2042</v>
      </c>
      <c r="C51">
        <v>5277</v>
      </c>
      <c r="D51">
        <f>VLOOKUP(E51,Aisles!A:B,2,FALSE)</f>
        <v>3</v>
      </c>
      <c r="E51" t="s">
        <v>896</v>
      </c>
      <c r="F51" t="str">
        <f>VLOOKUP(A51,OriginalList!A:A,1,FALSE)</f>
        <v>dried thyme</v>
      </c>
    </row>
    <row r="52" spans="1:6" x14ac:dyDescent="0.25">
      <c r="A52" t="s">
        <v>0</v>
      </c>
      <c r="B52">
        <v>20409</v>
      </c>
      <c r="C52">
        <v>90832</v>
      </c>
      <c r="D52">
        <f>VLOOKUP(E52,Aisles!A:B,2,FALSE)</f>
        <v>11</v>
      </c>
      <c r="E52" t="s">
        <v>891</v>
      </c>
      <c r="F52" t="str">
        <f>VLOOKUP(A52,OriginalList!A:A,1,FALSE)</f>
        <v>egg vermicelli</v>
      </c>
    </row>
    <row r="53" spans="1:6" x14ac:dyDescent="0.25">
      <c r="A53" t="s">
        <v>36</v>
      </c>
      <c r="B53">
        <v>1124</v>
      </c>
      <c r="C53">
        <v>9766</v>
      </c>
      <c r="D53">
        <f>VLOOKUP(E53,Aisles!A:B,2,FALSE)</f>
        <v>4</v>
      </c>
      <c r="E53" t="s">
        <v>898</v>
      </c>
      <c r="F53" t="str">
        <f>VLOOKUP(A53,OriginalList!A:A,1,FALSE)</f>
        <v>egg whites</v>
      </c>
    </row>
    <row r="54" spans="1:6" x14ac:dyDescent="0.25">
      <c r="A54" t="s">
        <v>129</v>
      </c>
      <c r="B54">
        <v>11209</v>
      </c>
      <c r="C54">
        <v>2875</v>
      </c>
      <c r="D54">
        <f>VLOOKUP(E54,Aisles!A:B,2,FALSE)</f>
        <v>1</v>
      </c>
      <c r="E54" t="s">
        <v>893</v>
      </c>
      <c r="F54" t="str">
        <f>VLOOKUP(A54,OriginalList!A:A,1,FALSE)</f>
        <v>eggplant</v>
      </c>
    </row>
    <row r="55" spans="1:6" x14ac:dyDescent="0.25">
      <c r="A55" t="s">
        <v>159</v>
      </c>
      <c r="B55">
        <v>1214</v>
      </c>
      <c r="C55">
        <v>2384</v>
      </c>
      <c r="D55">
        <f>VLOOKUP(E55,Aisles!A:B,2,FALSE)</f>
        <v>2</v>
      </c>
      <c r="E55" t="s">
        <v>895</v>
      </c>
      <c r="F55" t="str">
        <f>VLOOKUP(A55,OriginalList!A:A,1,FALSE)</f>
        <v>evaporated milk</v>
      </c>
    </row>
    <row r="56" spans="1:6" x14ac:dyDescent="0.25">
      <c r="A56" t="s">
        <v>149</v>
      </c>
      <c r="B56">
        <v>6179</v>
      </c>
      <c r="C56">
        <v>2557</v>
      </c>
      <c r="D56">
        <f>VLOOKUP(E56,Aisles!A:B,2,FALSE)</f>
        <v>10</v>
      </c>
      <c r="E56" t="s">
        <v>910</v>
      </c>
      <c r="F56" t="str">
        <f>VLOOKUP(A56,OriginalList!A:A,1,FALSE)</f>
        <v>fish sauce</v>
      </c>
    </row>
    <row r="57" spans="1:6" x14ac:dyDescent="0.25">
      <c r="A57" t="s">
        <v>106</v>
      </c>
      <c r="B57">
        <v>10218364</v>
      </c>
      <c r="C57">
        <v>3349</v>
      </c>
      <c r="D57">
        <f>VLOOKUP(E57,Aisles!A:B,2,FALSE)</f>
        <v>10</v>
      </c>
      <c r="E57" t="s">
        <v>910</v>
      </c>
      <c r="F57" t="str">
        <f>VLOOKUP(A57,OriginalList!A:A,1,FALSE)</f>
        <v>flour tortillas</v>
      </c>
    </row>
    <row r="58" spans="1:6" x14ac:dyDescent="0.25">
      <c r="A58" t="s">
        <v>60</v>
      </c>
      <c r="B58">
        <v>2044</v>
      </c>
      <c r="C58">
        <v>6355</v>
      </c>
      <c r="D58">
        <f>VLOOKUP(E58,Aisles!A:B,2,FALSE)</f>
        <v>3</v>
      </c>
      <c r="E58" t="s">
        <v>896</v>
      </c>
      <c r="F58" t="str">
        <f>VLOOKUP(A58,OriginalList!A:A,1,FALSE)</f>
        <v>fresh basil</v>
      </c>
    </row>
    <row r="59" spans="1:6" x14ac:dyDescent="0.25">
      <c r="A59" t="s">
        <v>126</v>
      </c>
      <c r="B59">
        <v>2064</v>
      </c>
      <c r="C59">
        <v>2952</v>
      </c>
      <c r="D59">
        <f>VLOOKUP(E59,Aisles!A:B,2,FALSE)</f>
        <v>3</v>
      </c>
      <c r="E59" t="s">
        <v>896</v>
      </c>
      <c r="F59" t="str">
        <f>VLOOKUP(A59,OriginalList!A:A,1,FALSE)</f>
        <v>fresh mint</v>
      </c>
    </row>
    <row r="60" spans="1:6" x14ac:dyDescent="0.25">
      <c r="A60" t="s">
        <v>4</v>
      </c>
      <c r="B60">
        <v>11215</v>
      </c>
      <c r="C60">
        <v>55570</v>
      </c>
      <c r="D60">
        <f>VLOOKUP(E60,Aisles!A:B,2,FALSE)</f>
        <v>1</v>
      </c>
      <c r="E60" t="s">
        <v>893</v>
      </c>
      <c r="F60" t="str">
        <f>VLOOKUP(A60,OriginalList!A:A,1,FALSE)</f>
        <v>garlic</v>
      </c>
    </row>
    <row r="61" spans="1:6" x14ac:dyDescent="0.25">
      <c r="A61" t="s">
        <v>16</v>
      </c>
      <c r="B61">
        <v>2020</v>
      </c>
      <c r="C61">
        <v>15133</v>
      </c>
      <c r="D61">
        <f>VLOOKUP(E61,Aisles!A:B,2,FALSE)</f>
        <v>3</v>
      </c>
      <c r="E61" t="s">
        <v>896</v>
      </c>
      <c r="F61" t="str">
        <f>VLOOKUP(A61,OriginalList!A:A,1,FALSE)</f>
        <v>garlic powder</v>
      </c>
    </row>
    <row r="62" spans="1:6" x14ac:dyDescent="0.25">
      <c r="A62" t="s">
        <v>178</v>
      </c>
      <c r="B62">
        <v>19177</v>
      </c>
      <c r="C62">
        <v>2057</v>
      </c>
      <c r="D62">
        <f>VLOOKUP(E62,Aisles!A:B,2,FALSE)</f>
        <v>2</v>
      </c>
      <c r="E62" t="s">
        <v>895</v>
      </c>
      <c r="F62" t="str">
        <f>VLOOKUP(A62,OriginalList!A:A,1,FALSE)</f>
        <v>gelatin</v>
      </c>
    </row>
    <row r="63" spans="1:6" x14ac:dyDescent="0.25">
      <c r="A63" t="s">
        <v>49</v>
      </c>
      <c r="B63">
        <v>11216</v>
      </c>
      <c r="C63">
        <v>7944</v>
      </c>
      <c r="D63">
        <f>VLOOKUP(E63,Aisles!A:B,2,FALSE)</f>
        <v>3</v>
      </c>
      <c r="E63" t="s">
        <v>896</v>
      </c>
      <c r="F63" t="str">
        <f>VLOOKUP(A63,OriginalList!A:A,1,FALSE)</f>
        <v>ginger</v>
      </c>
    </row>
    <row r="64" spans="1:6" x14ac:dyDescent="0.25">
      <c r="A64" t="s">
        <v>81</v>
      </c>
      <c r="B64">
        <v>1159</v>
      </c>
      <c r="C64">
        <v>4087</v>
      </c>
      <c r="D64">
        <f>VLOOKUP(E64,Aisles!A:B,2,FALSE)</f>
        <v>6</v>
      </c>
      <c r="E64" t="s">
        <v>897</v>
      </c>
      <c r="F64" t="str">
        <f>VLOOKUP(A64,OriginalList!A:A,1,FALSE)</f>
        <v>goat cheese</v>
      </c>
    </row>
    <row r="65" spans="1:6" x14ac:dyDescent="0.25">
      <c r="A65" t="s">
        <v>175</v>
      </c>
      <c r="B65">
        <v>10018617</v>
      </c>
      <c r="C65">
        <v>2109</v>
      </c>
      <c r="D65">
        <f>VLOOKUP(E65,Aisles!A:B,2,FALSE)</f>
        <v>2</v>
      </c>
      <c r="E65" t="s">
        <v>895</v>
      </c>
      <c r="F65" t="str">
        <f>VLOOKUP(A65,OriginalList!A:A,1,FALSE)</f>
        <v>graham cracker crumbs</v>
      </c>
    </row>
    <row r="66" spans="1:6" x14ac:dyDescent="0.25">
      <c r="A66" t="s">
        <v>138</v>
      </c>
      <c r="B66">
        <v>10111529</v>
      </c>
      <c r="C66">
        <v>2740</v>
      </c>
      <c r="D66">
        <f>VLOOKUP(E66,Aisles!A:B,2,FALSE)</f>
        <v>1</v>
      </c>
      <c r="E66" t="s">
        <v>893</v>
      </c>
      <c r="F66" t="str">
        <f>VLOOKUP(A66,OriginalList!A:A,1,FALSE)</f>
        <v>grape tomatoes</v>
      </c>
    </row>
    <row r="67" spans="1:6" x14ac:dyDescent="0.25">
      <c r="A67" t="s">
        <v>124</v>
      </c>
      <c r="B67">
        <v>1256</v>
      </c>
      <c r="C67">
        <v>2966</v>
      </c>
      <c r="D67">
        <f>VLOOKUP(E67,Aisles!A:B,2,FALSE)</f>
        <v>4</v>
      </c>
      <c r="E67" t="s">
        <v>898</v>
      </c>
      <c r="F67" t="str">
        <f>VLOOKUP(A67,OriginalList!A:A,1,FALSE)</f>
        <v>greek yogurt</v>
      </c>
    </row>
    <row r="68" spans="1:6" x14ac:dyDescent="0.25">
      <c r="A68" t="s">
        <v>127</v>
      </c>
      <c r="B68">
        <v>11052</v>
      </c>
      <c r="C68">
        <v>2899</v>
      </c>
      <c r="D68">
        <f>VLOOKUP(E68,Aisles!A:B,2,FALSE)</f>
        <v>1</v>
      </c>
      <c r="E68" t="s">
        <v>893</v>
      </c>
      <c r="F68" t="str">
        <f>VLOOKUP(A68,OriginalList!A:A,1,FALSE)</f>
        <v>green beans</v>
      </c>
    </row>
    <row r="69" spans="1:6" x14ac:dyDescent="0.25">
      <c r="A69" t="s">
        <v>137</v>
      </c>
      <c r="B69">
        <v>11291</v>
      </c>
      <c r="C69">
        <v>2741</v>
      </c>
      <c r="D69">
        <f>VLOOKUP(E69,Aisles!A:B,2,FALSE)</f>
        <v>1</v>
      </c>
      <c r="E69" t="s">
        <v>893</v>
      </c>
      <c r="F69" t="str">
        <f>VLOOKUP(A69,OriginalList!A:A,1,FALSE)</f>
        <v>green onions</v>
      </c>
    </row>
    <row r="70" spans="1:6" x14ac:dyDescent="0.25">
      <c r="A70" t="s">
        <v>154</v>
      </c>
      <c r="B70">
        <v>2001</v>
      </c>
      <c r="C70">
        <v>2423</v>
      </c>
      <c r="D70">
        <f>VLOOKUP(E70,Aisles!A:B,2,FALSE)</f>
        <v>3</v>
      </c>
      <c r="E70" t="s">
        <v>896</v>
      </c>
      <c r="F70" t="str">
        <f>VLOOKUP(A70,OriginalList!A:A,1,FALSE)</f>
        <v>ground allspice</v>
      </c>
    </row>
    <row r="71" spans="1:6" x14ac:dyDescent="0.25">
      <c r="A71" t="s">
        <v>68</v>
      </c>
      <c r="B71">
        <v>10023572</v>
      </c>
      <c r="C71">
        <v>5190</v>
      </c>
      <c r="D71">
        <f>VLOOKUP(E71,Aisles!A:B,2,FALSE)</f>
        <v>7</v>
      </c>
      <c r="E71" t="s">
        <v>906</v>
      </c>
      <c r="F71" t="str">
        <f>VLOOKUP(A71,OriginalList!A:A,1,FALSE)</f>
        <v>ground beef</v>
      </c>
    </row>
    <row r="72" spans="1:6" x14ac:dyDescent="0.25">
      <c r="A72" t="s">
        <v>11</v>
      </c>
      <c r="B72">
        <v>2010</v>
      </c>
      <c r="C72">
        <v>19946</v>
      </c>
      <c r="D72">
        <f>VLOOKUP(E72,Aisles!A:B,2,FALSE)</f>
        <v>3</v>
      </c>
      <c r="E72" t="s">
        <v>896</v>
      </c>
      <c r="F72" t="str">
        <f>VLOOKUP(A72,OriginalList!A:A,1,FALSE)</f>
        <v>ground cinnamon</v>
      </c>
    </row>
    <row r="73" spans="1:6" x14ac:dyDescent="0.25">
      <c r="A73" t="s">
        <v>25</v>
      </c>
      <c r="B73">
        <v>1002014</v>
      </c>
      <c r="C73">
        <v>11780</v>
      </c>
      <c r="D73">
        <f>VLOOKUP(E73,Aisles!A:B,2,FALSE)</f>
        <v>3</v>
      </c>
      <c r="E73" t="s">
        <v>896</v>
      </c>
      <c r="F73" t="str">
        <f>VLOOKUP(A73,OriginalList!A:A,1,FALSE)</f>
        <v>ground cumin</v>
      </c>
    </row>
    <row r="74" spans="1:6" x14ac:dyDescent="0.25">
      <c r="A74" t="s">
        <v>48</v>
      </c>
      <c r="B74">
        <v>2021</v>
      </c>
      <c r="C74">
        <v>7957</v>
      </c>
      <c r="D74">
        <f>VLOOKUP(E74,Aisles!A:B,2,FALSE)</f>
        <v>3</v>
      </c>
      <c r="E74" t="s">
        <v>896</v>
      </c>
      <c r="F74" t="str">
        <f>VLOOKUP(A74,OriginalList!A:A,1,FALSE)</f>
        <v>ground ginger</v>
      </c>
    </row>
    <row r="75" spans="1:6" x14ac:dyDescent="0.25">
      <c r="A75" t="s">
        <v>56</v>
      </c>
      <c r="B75">
        <v>2025</v>
      </c>
      <c r="C75">
        <v>7012</v>
      </c>
      <c r="D75">
        <f>VLOOKUP(E75,Aisles!A:B,2,FALSE)</f>
        <v>3</v>
      </c>
      <c r="E75" t="s">
        <v>896</v>
      </c>
      <c r="F75" t="str">
        <f>VLOOKUP(A75,OriginalList!A:A,1,FALSE)</f>
        <v>ground nutmeg</v>
      </c>
    </row>
    <row r="76" spans="1:6" x14ac:dyDescent="0.25">
      <c r="A76" t="s">
        <v>164</v>
      </c>
      <c r="B76">
        <v>1049</v>
      </c>
      <c r="C76">
        <v>2297</v>
      </c>
      <c r="D76">
        <f>VLOOKUP(E76,Aisles!A:B,2,FALSE)</f>
        <v>4</v>
      </c>
      <c r="E76" t="s">
        <v>898</v>
      </c>
      <c r="F76" t="str">
        <f>VLOOKUP(A76,OriginalList!A:A,1,FALSE)</f>
        <v>half n half</v>
      </c>
    </row>
    <row r="77" spans="1:6" x14ac:dyDescent="0.25">
      <c r="A77" t="s">
        <v>88</v>
      </c>
      <c r="B77">
        <v>6168</v>
      </c>
      <c r="C77">
        <v>3936</v>
      </c>
      <c r="D77">
        <f>VLOOKUP(E77,Aisles!A:B,2,FALSE)</f>
        <v>9</v>
      </c>
      <c r="E77" t="s">
        <v>904</v>
      </c>
      <c r="F77" t="str">
        <f>VLOOKUP(A77,OriginalList!A:A,1,FALSE)</f>
        <v>hot sauce</v>
      </c>
    </row>
    <row r="78" spans="1:6" x14ac:dyDescent="0.25">
      <c r="A78" t="s">
        <v>67</v>
      </c>
      <c r="B78">
        <v>11979</v>
      </c>
      <c r="C78">
        <v>5222</v>
      </c>
      <c r="D78">
        <f>VLOOKUP(E78,Aisles!A:B,2,FALSE)</f>
        <v>1</v>
      </c>
      <c r="E78" t="s">
        <v>893</v>
      </c>
      <c r="F78" t="str">
        <f>VLOOKUP(A78,OriginalList!A:A,1,FALSE)</f>
        <v>jalapeno</v>
      </c>
    </row>
    <row r="79" spans="1:6" x14ac:dyDescent="0.25">
      <c r="A79" t="s">
        <v>161</v>
      </c>
      <c r="B79">
        <v>1009195</v>
      </c>
      <c r="C79">
        <v>2338</v>
      </c>
      <c r="D79">
        <f>VLOOKUP(E79,Aisles!A:B,2,FALSE)</f>
        <v>5</v>
      </c>
      <c r="E79" t="s">
        <v>901</v>
      </c>
      <c r="F79" t="str">
        <f>VLOOKUP(A79,OriginalList!A:A,1,FALSE)</f>
        <v>kalamata olives</v>
      </c>
    </row>
    <row r="80" spans="1:6" x14ac:dyDescent="0.25">
      <c r="A80" t="s">
        <v>101</v>
      </c>
      <c r="B80">
        <v>11233</v>
      </c>
      <c r="C80">
        <v>3593</v>
      </c>
      <c r="D80">
        <f>VLOOKUP(E80,Aisles!A:B,2,FALSE)</f>
        <v>1</v>
      </c>
      <c r="E80" t="s">
        <v>893</v>
      </c>
      <c r="F80" t="str">
        <f>VLOOKUP(A80,OriginalList!A:A,1,FALSE)</f>
        <v>kale</v>
      </c>
    </row>
    <row r="81" spans="1:6" x14ac:dyDescent="0.25">
      <c r="A81" t="s">
        <v>74</v>
      </c>
      <c r="B81">
        <v>11935</v>
      </c>
      <c r="C81">
        <v>4706</v>
      </c>
      <c r="D81">
        <f>VLOOKUP(E81,Aisles!A:B,2,FALSE)</f>
        <v>9</v>
      </c>
      <c r="E81" t="s">
        <v>904</v>
      </c>
      <c r="F81" t="str">
        <f>VLOOKUP(A81,OriginalList!A:A,1,FALSE)</f>
        <v>ketchup</v>
      </c>
    </row>
    <row r="82" spans="1:6" x14ac:dyDescent="0.25">
      <c r="A82" t="s">
        <v>59</v>
      </c>
      <c r="B82">
        <v>9150</v>
      </c>
      <c r="C82">
        <v>6559</v>
      </c>
      <c r="D82">
        <f>VLOOKUP(E82,Aisles!A:B,2,FALSE)</f>
        <v>1</v>
      </c>
      <c r="E82" t="s">
        <v>893</v>
      </c>
      <c r="F82" t="str">
        <f>VLOOKUP(A82,OriginalList!A:A,1,FALSE)</f>
        <v>lemon</v>
      </c>
    </row>
    <row r="83" spans="1:6" x14ac:dyDescent="0.25">
      <c r="A83" t="s">
        <v>6</v>
      </c>
      <c r="B83">
        <v>9152</v>
      </c>
      <c r="C83">
        <v>33967</v>
      </c>
      <c r="D83">
        <f>VLOOKUP(E83,Aisles!A:B,2,FALSE)</f>
        <v>1</v>
      </c>
      <c r="E83" t="s">
        <v>893</v>
      </c>
      <c r="F83" t="str">
        <f>VLOOKUP(A83,OriginalList!A:A,1,FALSE)</f>
        <v>lemon juice</v>
      </c>
    </row>
    <row r="84" spans="1:6" x14ac:dyDescent="0.25">
      <c r="A84" t="s">
        <v>146</v>
      </c>
      <c r="B84">
        <v>11252</v>
      </c>
      <c r="C84">
        <v>2587</v>
      </c>
      <c r="D84">
        <f>VLOOKUP(E84,Aisles!A:B,2,FALSE)</f>
        <v>1</v>
      </c>
      <c r="E84" t="s">
        <v>893</v>
      </c>
      <c r="F84" t="str">
        <f>VLOOKUP(A84,OriginalList!A:A,1,FALSE)</f>
        <v>lettuce</v>
      </c>
    </row>
    <row r="85" spans="1:6" x14ac:dyDescent="0.25">
      <c r="A85" t="s">
        <v>99</v>
      </c>
      <c r="B85">
        <v>19350</v>
      </c>
      <c r="C85">
        <v>3684</v>
      </c>
      <c r="D85">
        <f>VLOOKUP(E85,Aisles!A:B,2,FALSE)</f>
        <v>2</v>
      </c>
      <c r="E85" t="s">
        <v>895</v>
      </c>
      <c r="F85" t="str">
        <f>VLOOKUP(A85,OriginalList!A:A,1,FALSE)</f>
        <v>light corn syrup</v>
      </c>
    </row>
    <row r="86" spans="1:6" x14ac:dyDescent="0.25">
      <c r="A86" t="s">
        <v>95</v>
      </c>
      <c r="B86">
        <v>9159</v>
      </c>
      <c r="C86">
        <v>3722</v>
      </c>
      <c r="D86">
        <f>VLOOKUP(E86,Aisles!A:B,2,FALSE)</f>
        <v>1</v>
      </c>
      <c r="E86" t="s">
        <v>893</v>
      </c>
      <c r="F86" t="str">
        <f>VLOOKUP(A86,OriginalList!A:A,1,FALSE)</f>
        <v>lime</v>
      </c>
    </row>
    <row r="87" spans="1:6" x14ac:dyDescent="0.25">
      <c r="A87" t="s">
        <v>177</v>
      </c>
      <c r="B87">
        <v>1082</v>
      </c>
      <c r="C87">
        <v>2085</v>
      </c>
      <c r="D87">
        <f>VLOOKUP(E87,Aisles!A:B,2,FALSE)</f>
        <v>4</v>
      </c>
      <c r="E87" t="s">
        <v>898</v>
      </c>
      <c r="F87" t="str">
        <f>VLOOKUP(A87,OriginalList!A:A,1,FALSE)</f>
        <v>low fat milk</v>
      </c>
    </row>
    <row r="88" spans="1:6" x14ac:dyDescent="0.25">
      <c r="A88" t="s">
        <v>109</v>
      </c>
      <c r="B88">
        <v>9176</v>
      </c>
      <c r="C88">
        <v>3302</v>
      </c>
      <c r="D88">
        <f>VLOOKUP(E88,Aisles!A:B,2,FALSE)</f>
        <v>1</v>
      </c>
      <c r="E88" t="s">
        <v>893</v>
      </c>
      <c r="F88" t="str">
        <f>VLOOKUP(A88,OriginalList!A:A,1,FALSE)</f>
        <v>mango</v>
      </c>
    </row>
    <row r="89" spans="1:6" x14ac:dyDescent="0.25">
      <c r="A89" t="s">
        <v>29</v>
      </c>
      <c r="B89">
        <v>19911</v>
      </c>
      <c r="C89">
        <v>10968</v>
      </c>
      <c r="D89">
        <f>VLOOKUP(E89,Aisles!A:B,2,FALSE)</f>
        <v>14</v>
      </c>
      <c r="E89" t="s">
        <v>913</v>
      </c>
      <c r="F89" t="str">
        <f>VLOOKUP(A89,OriginalList!A:A,1,FALSE)</f>
        <v>maple syrup</v>
      </c>
    </row>
    <row r="90" spans="1:6" x14ac:dyDescent="0.25">
      <c r="A90" t="s">
        <v>118</v>
      </c>
      <c r="B90">
        <v>19116</v>
      </c>
      <c r="C90">
        <v>3078</v>
      </c>
      <c r="D90">
        <f>VLOOKUP(E90,Aisles!A:B,2,FALSE)</f>
        <v>2</v>
      </c>
      <c r="E90" t="s">
        <v>895</v>
      </c>
      <c r="F90" t="str">
        <f>VLOOKUP(A90,OriginalList!A:A,1,FALSE)</f>
        <v>marshmallows</v>
      </c>
    </row>
    <row r="91" spans="1:6" x14ac:dyDescent="0.25">
      <c r="A91" t="s">
        <v>30</v>
      </c>
      <c r="B91">
        <v>4025</v>
      </c>
      <c r="C91">
        <v>10932</v>
      </c>
      <c r="D91">
        <f>VLOOKUP(E91,Aisles!A:B,2,FALSE)</f>
        <v>9</v>
      </c>
      <c r="E91" t="s">
        <v>904</v>
      </c>
      <c r="F91" t="str">
        <f>VLOOKUP(A91,OriginalList!A:A,1,FALSE)</f>
        <v>mayonnaise</v>
      </c>
    </row>
    <row r="92" spans="1:6" x14ac:dyDescent="0.25">
      <c r="A92" t="s">
        <v>114</v>
      </c>
      <c r="B92">
        <v>19304</v>
      </c>
      <c r="C92">
        <v>3162</v>
      </c>
      <c r="D92">
        <f>VLOOKUP(E92,Aisles!A:B,2,FALSE)</f>
        <v>2</v>
      </c>
      <c r="E92" t="s">
        <v>895</v>
      </c>
      <c r="F92" t="str">
        <f>VLOOKUP(A92,OriginalList!A:A,1,FALSE)</f>
        <v>molasses</v>
      </c>
    </row>
    <row r="93" spans="1:6" x14ac:dyDescent="0.25">
      <c r="A93" t="s">
        <v>62</v>
      </c>
      <c r="B93">
        <v>11260</v>
      </c>
      <c r="C93">
        <v>6046</v>
      </c>
      <c r="D93">
        <f>VLOOKUP(E93,Aisles!A:B,2,FALSE)</f>
        <v>1</v>
      </c>
      <c r="E93" t="s">
        <v>893</v>
      </c>
      <c r="F93" t="str">
        <f>VLOOKUP(A93,OriginalList!A:A,1,FALSE)</f>
        <v>mushroom</v>
      </c>
    </row>
    <row r="94" spans="1:6" x14ac:dyDescent="0.25">
      <c r="A94" t="s">
        <v>132</v>
      </c>
      <c r="B94">
        <v>2046</v>
      </c>
      <c r="C94">
        <v>2851</v>
      </c>
      <c r="D94">
        <f>VLOOKUP(E94,Aisles!A:B,2,FALSE)</f>
        <v>9</v>
      </c>
      <c r="E94" t="s">
        <v>904</v>
      </c>
      <c r="F94" t="str">
        <f>VLOOKUP(A94,OriginalList!A:A,1,FALSE)</f>
        <v>mustard</v>
      </c>
    </row>
    <row r="95" spans="1:6" x14ac:dyDescent="0.25">
      <c r="A95" t="s">
        <v>176</v>
      </c>
      <c r="B95">
        <v>8120</v>
      </c>
      <c r="C95">
        <v>2101</v>
      </c>
      <c r="D95">
        <f>VLOOKUP(E95,Aisles!A:B,2,FALSE)</f>
        <v>14</v>
      </c>
      <c r="E95" t="s">
        <v>913</v>
      </c>
      <c r="F95" t="str">
        <f>VLOOKUP(A95,OriginalList!A:A,1,FALSE)</f>
        <v>oats</v>
      </c>
    </row>
    <row r="96" spans="1:6" x14ac:dyDescent="0.25">
      <c r="A96" t="s">
        <v>1</v>
      </c>
      <c r="B96">
        <v>4053</v>
      </c>
      <c r="C96">
        <v>80239</v>
      </c>
      <c r="D96">
        <f>VLOOKUP(E96,Aisles!A:B,2,FALSE)</f>
        <v>8</v>
      </c>
      <c r="E96" t="s">
        <v>892</v>
      </c>
      <c r="F96" t="str">
        <f>VLOOKUP(A96,OriginalList!A:A,1,FALSE)</f>
        <v>olive oil</v>
      </c>
    </row>
    <row r="97" spans="1:6" x14ac:dyDescent="0.25">
      <c r="A97" t="s">
        <v>139</v>
      </c>
      <c r="B97">
        <v>9195</v>
      </c>
      <c r="C97">
        <v>2692</v>
      </c>
      <c r="D97">
        <f>VLOOKUP(E97,Aisles!A:B,2,FALSE)</f>
        <v>5</v>
      </c>
      <c r="E97" t="s">
        <v>901</v>
      </c>
      <c r="F97" t="str">
        <f>VLOOKUP(A97,OriginalList!A:A,1,FALSE)</f>
        <v>olives</v>
      </c>
    </row>
    <row r="98" spans="1:6" x14ac:dyDescent="0.25">
      <c r="A98" t="s">
        <v>111</v>
      </c>
      <c r="B98">
        <v>9200</v>
      </c>
      <c r="C98">
        <v>3224</v>
      </c>
      <c r="D98">
        <f>VLOOKUP(E98,Aisles!A:B,2,FALSE)</f>
        <v>1</v>
      </c>
      <c r="E98" t="s">
        <v>893</v>
      </c>
      <c r="F98" t="str">
        <f>VLOOKUP(A98,OriginalList!A:A,1,FALSE)</f>
        <v>orange</v>
      </c>
    </row>
    <row r="99" spans="1:6" x14ac:dyDescent="0.25">
      <c r="A99" t="s">
        <v>43</v>
      </c>
      <c r="B99">
        <v>9206</v>
      </c>
      <c r="C99">
        <v>8549</v>
      </c>
      <c r="D99">
        <f>VLOOKUP(E99,Aisles!A:B,2,FALSE)</f>
        <v>13</v>
      </c>
      <c r="E99" t="s">
        <v>894</v>
      </c>
      <c r="F99" t="str">
        <f>VLOOKUP(A99,OriginalList!A:A,1,FALSE)</f>
        <v>orange juice</v>
      </c>
    </row>
    <row r="100" spans="1:6" x14ac:dyDescent="0.25">
      <c r="A100" t="s">
        <v>18</v>
      </c>
      <c r="B100">
        <v>2027</v>
      </c>
      <c r="C100">
        <v>14520</v>
      </c>
      <c r="D100">
        <f>VLOOKUP(E100,Aisles!A:B,2,FALSE)</f>
        <v>3</v>
      </c>
      <c r="E100" t="s">
        <v>896</v>
      </c>
      <c r="F100" t="str">
        <f>VLOOKUP(A100,OriginalList!A:A,1,FALSE)</f>
        <v>oregano</v>
      </c>
    </row>
    <row r="101" spans="1:6" x14ac:dyDescent="0.25">
      <c r="A101" t="s">
        <v>38</v>
      </c>
      <c r="B101">
        <v>2028</v>
      </c>
      <c r="C101">
        <v>9598</v>
      </c>
      <c r="D101">
        <f>VLOOKUP(E101,Aisles!A:B,2,FALSE)</f>
        <v>3</v>
      </c>
      <c r="E101" t="s">
        <v>896</v>
      </c>
      <c r="F101" t="str">
        <f>VLOOKUP(A101,OriginalList!A:A,1,FALSE)</f>
        <v>paprika</v>
      </c>
    </row>
    <row r="102" spans="1:6" x14ac:dyDescent="0.25">
      <c r="A102" t="s">
        <v>155</v>
      </c>
      <c r="B102">
        <v>20420</v>
      </c>
      <c r="C102">
        <v>2423</v>
      </c>
      <c r="D102">
        <f>VLOOKUP(E102,Aisles!A:B,2,FALSE)</f>
        <v>11</v>
      </c>
      <c r="E102" t="s">
        <v>891</v>
      </c>
      <c r="F102" t="str">
        <f>VLOOKUP(A102,OriginalList!A:A,1,FALSE)</f>
        <v>pasta</v>
      </c>
    </row>
    <row r="103" spans="1:6" x14ac:dyDescent="0.25">
      <c r="A103" t="s">
        <v>94</v>
      </c>
      <c r="B103">
        <v>9236</v>
      </c>
      <c r="C103">
        <v>3739</v>
      </c>
      <c r="D103">
        <f>VLOOKUP(E103,Aisles!A:B,2,FALSE)</f>
        <v>1</v>
      </c>
      <c r="E103" t="s">
        <v>893</v>
      </c>
      <c r="F103" t="str">
        <f>VLOOKUP(A103,OriginalList!A:A,1,FALSE)</f>
        <v>peach</v>
      </c>
    </row>
    <row r="104" spans="1:6" x14ac:dyDescent="0.25">
      <c r="A104" t="s">
        <v>79</v>
      </c>
      <c r="B104">
        <v>16098</v>
      </c>
      <c r="C104">
        <v>4117</v>
      </c>
      <c r="D104">
        <f>VLOOKUP(E104,Aisles!A:B,2,FALSE)</f>
        <v>15</v>
      </c>
      <c r="E104" t="s">
        <v>916</v>
      </c>
      <c r="F104" t="str">
        <f>VLOOKUP(A104,OriginalList!A:A,1,FALSE)</f>
        <v>peanut butter</v>
      </c>
    </row>
    <row r="105" spans="1:6" x14ac:dyDescent="0.25">
      <c r="A105" t="s">
        <v>84</v>
      </c>
      <c r="B105">
        <v>11304</v>
      </c>
      <c r="C105">
        <v>4040</v>
      </c>
      <c r="D105">
        <f>VLOOKUP(E105,Aisles!A:B,2,FALSE)</f>
        <v>1</v>
      </c>
      <c r="E105" t="s">
        <v>893</v>
      </c>
      <c r="F105" t="str">
        <f>VLOOKUP(A105,OriginalList!A:A,1,FALSE)</f>
        <v>peas</v>
      </c>
    </row>
    <row r="106" spans="1:6" x14ac:dyDescent="0.25">
      <c r="A106" t="s">
        <v>27</v>
      </c>
      <c r="B106">
        <v>12142</v>
      </c>
      <c r="C106">
        <v>11388</v>
      </c>
      <c r="D106">
        <f>VLOOKUP(E106,Aisles!A:B,2,FALSE)</f>
        <v>12</v>
      </c>
      <c r="E106" t="s">
        <v>941</v>
      </c>
      <c r="F106" t="str">
        <f>VLOOKUP(A106,OriginalList!A:A,1,FALSE)</f>
        <v>pecan</v>
      </c>
    </row>
    <row r="107" spans="1:6" x14ac:dyDescent="0.25">
      <c r="A107" t="s">
        <v>107</v>
      </c>
      <c r="B107">
        <v>12147</v>
      </c>
      <c r="C107">
        <v>3319</v>
      </c>
      <c r="D107">
        <f>VLOOKUP(E107,Aisles!A:B,2,FALSE)</f>
        <v>2</v>
      </c>
      <c r="E107" t="s">
        <v>895</v>
      </c>
      <c r="F107" t="str">
        <f>VLOOKUP(A107,OriginalList!A:A,1,FALSE)</f>
        <v>pine nuts</v>
      </c>
    </row>
    <row r="108" spans="1:6" x14ac:dyDescent="0.25">
      <c r="A108" t="s">
        <v>121</v>
      </c>
      <c r="B108">
        <v>9266</v>
      </c>
      <c r="C108">
        <v>2993</v>
      </c>
      <c r="D108">
        <f>VLOOKUP(E108,Aisles!A:B,2,FALSE)</f>
        <v>1</v>
      </c>
      <c r="E108" t="s">
        <v>893</v>
      </c>
      <c r="F108" t="str">
        <f>VLOOKUP(A108,OriginalList!A:A,1,FALSE)</f>
        <v>pineapple</v>
      </c>
    </row>
    <row r="109" spans="1:6" x14ac:dyDescent="0.25">
      <c r="A109" t="s">
        <v>198</v>
      </c>
      <c r="B109">
        <v>9273</v>
      </c>
      <c r="C109">
        <v>1820</v>
      </c>
      <c r="D109">
        <f>VLOOKUP(E109,Aisles!A:B,2,FALSE)</f>
        <v>13</v>
      </c>
      <c r="E109" t="s">
        <v>894</v>
      </c>
      <c r="F109" t="str">
        <f>VLOOKUP(A109,OriginalList!A:A,1,FALSE)</f>
        <v>pineapple juice</v>
      </c>
    </row>
    <row r="110" spans="1:6" x14ac:dyDescent="0.25">
      <c r="A110" t="s">
        <v>195</v>
      </c>
      <c r="B110">
        <v>12151</v>
      </c>
      <c r="C110">
        <v>1838</v>
      </c>
      <c r="D110">
        <f>VLOOKUP(E110,Aisles!A:B,2,FALSE)</f>
        <v>12</v>
      </c>
      <c r="E110" t="s">
        <v>941</v>
      </c>
      <c r="F110" t="str">
        <f>VLOOKUP(A110,OriginalList!A:A,1,FALSE)</f>
        <v>pistachios</v>
      </c>
    </row>
    <row r="111" spans="1:6" x14ac:dyDescent="0.25">
      <c r="A111" t="s">
        <v>193</v>
      </c>
      <c r="B111">
        <v>1001116</v>
      </c>
      <c r="C111">
        <v>1855</v>
      </c>
      <c r="D111">
        <f>VLOOKUP(E111,Aisles!A:B,2,FALSE)</f>
        <v>4</v>
      </c>
      <c r="E111" t="s">
        <v>898</v>
      </c>
      <c r="F111" t="str">
        <f>VLOOKUP(A111,OriginalList!A:A,1,FALSE)</f>
        <v>plain yogurt</v>
      </c>
    </row>
    <row r="112" spans="1:6" x14ac:dyDescent="0.25">
      <c r="A112" t="s">
        <v>21</v>
      </c>
      <c r="B112">
        <v>19336</v>
      </c>
      <c r="C112">
        <v>12896</v>
      </c>
      <c r="D112">
        <f>VLOOKUP(E112,Aisles!A:B,2,FALSE)</f>
        <v>2</v>
      </c>
      <c r="E112" t="s">
        <v>895</v>
      </c>
      <c r="F112" t="str">
        <f>VLOOKUP(A112,OriginalList!A:A,1,FALSE)</f>
        <v>powdered sugar</v>
      </c>
    </row>
    <row r="113" spans="1:6" x14ac:dyDescent="0.25">
      <c r="A113" t="s">
        <v>182</v>
      </c>
      <c r="B113">
        <v>1002035</v>
      </c>
      <c r="C113">
        <v>1980</v>
      </c>
      <c r="D113">
        <f>VLOOKUP(E113,Aisles!A:B,2,FALSE)</f>
        <v>3</v>
      </c>
      <c r="E113" t="s">
        <v>896</v>
      </c>
      <c r="F113" t="str">
        <f>VLOOKUP(A113,OriginalList!A:A,1,FALSE)</f>
        <v>pumpkin pie spice</v>
      </c>
    </row>
    <row r="114" spans="1:6" x14ac:dyDescent="0.25">
      <c r="A114" t="s">
        <v>158</v>
      </c>
      <c r="B114">
        <v>20035</v>
      </c>
      <c r="C114">
        <v>2389</v>
      </c>
      <c r="D114">
        <f>VLOOKUP(E114,Aisles!A:B,2,FALSE)</f>
        <v>11</v>
      </c>
      <c r="E114" t="s">
        <v>891</v>
      </c>
      <c r="F114" t="str">
        <f>VLOOKUP(A114,OriginalList!A:A,1,FALSE)</f>
        <v>quinoa</v>
      </c>
    </row>
    <row r="115" spans="1:6" x14ac:dyDescent="0.25">
      <c r="A115" t="s">
        <v>165</v>
      </c>
      <c r="B115">
        <v>11429</v>
      </c>
      <c r="C115">
        <v>2277</v>
      </c>
      <c r="D115">
        <f>VLOOKUP(E115,Aisles!A:B,2,FALSE)</f>
        <v>1</v>
      </c>
      <c r="E115" t="s">
        <v>893</v>
      </c>
      <c r="F115" t="str">
        <f>VLOOKUP(A115,OriginalList!A:A,1,FALSE)</f>
        <v>radishes</v>
      </c>
    </row>
    <row r="116" spans="1:6" x14ac:dyDescent="0.25">
      <c r="A116" t="s">
        <v>78</v>
      </c>
      <c r="B116">
        <v>9299</v>
      </c>
      <c r="C116">
        <v>4153</v>
      </c>
      <c r="D116">
        <f>VLOOKUP(E116,Aisles!A:B,2,FALSE)</f>
        <v>2</v>
      </c>
      <c r="E116" t="s">
        <v>895</v>
      </c>
      <c r="F116" t="str">
        <f>VLOOKUP(A116,OriginalList!A:A,1,FALSE)</f>
        <v>raisins</v>
      </c>
    </row>
    <row r="117" spans="1:6" x14ac:dyDescent="0.25">
      <c r="A117" t="s">
        <v>15</v>
      </c>
      <c r="B117">
        <v>10011282</v>
      </c>
      <c r="C117">
        <v>16894</v>
      </c>
      <c r="D117">
        <f>VLOOKUP(E117,Aisles!A:B,2,FALSE)</f>
        <v>1</v>
      </c>
      <c r="E117" t="s">
        <v>893</v>
      </c>
      <c r="F117" t="str">
        <f>VLOOKUP(A117,OriginalList!A:A,1,FALSE)</f>
        <v>red onion</v>
      </c>
    </row>
    <row r="118" spans="1:6" x14ac:dyDescent="0.25">
      <c r="A118" t="s">
        <v>37</v>
      </c>
      <c r="B118">
        <v>1032009</v>
      </c>
      <c r="C118">
        <v>9733</v>
      </c>
      <c r="D118">
        <f>VLOOKUP(E118,Aisles!A:B,2,FALSE)</f>
        <v>3</v>
      </c>
      <c r="E118" t="s">
        <v>896</v>
      </c>
      <c r="F118" t="str">
        <f>VLOOKUP(A118,OriginalList!A:A,1,FALSE)</f>
        <v>red pepper flakes</v>
      </c>
    </row>
    <row r="119" spans="1:6" x14ac:dyDescent="0.25">
      <c r="A119" t="s">
        <v>150</v>
      </c>
      <c r="B119">
        <v>10011355</v>
      </c>
      <c r="C119">
        <v>2517</v>
      </c>
      <c r="D119">
        <f>VLOOKUP(E119,Aisles!A:B,2,FALSE)</f>
        <v>1</v>
      </c>
      <c r="E119" t="s">
        <v>893</v>
      </c>
      <c r="F119" t="str">
        <f>VLOOKUP(A119,OriginalList!A:A,1,FALSE)</f>
        <v>red potatoes</v>
      </c>
    </row>
    <row r="120" spans="1:6" x14ac:dyDescent="0.25">
      <c r="A120" t="s">
        <v>57</v>
      </c>
      <c r="B120">
        <v>1022068</v>
      </c>
      <c r="C120">
        <v>6957</v>
      </c>
      <c r="D120">
        <f>VLOOKUP(E120,Aisles!A:B,2,FALSE)</f>
        <v>8</v>
      </c>
      <c r="E120" t="s">
        <v>892</v>
      </c>
      <c r="F120" t="str">
        <f>VLOOKUP(A120,OriginalList!A:A,1,FALSE)</f>
        <v>red wine vinegar</v>
      </c>
    </row>
    <row r="121" spans="1:6" x14ac:dyDescent="0.25">
      <c r="A121" t="s">
        <v>152</v>
      </c>
      <c r="B121">
        <v>20444</v>
      </c>
      <c r="C121">
        <v>2458</v>
      </c>
      <c r="D121">
        <f>VLOOKUP(E121,Aisles!A:B,2,FALSE)</f>
        <v>11</v>
      </c>
      <c r="E121" t="s">
        <v>891</v>
      </c>
      <c r="F121" t="str">
        <f>VLOOKUP(A121,OriginalList!A:A,1,FALSE)</f>
        <v>rice</v>
      </c>
    </row>
    <row r="122" spans="1:6" x14ac:dyDescent="0.25">
      <c r="A122" t="s">
        <v>91</v>
      </c>
      <c r="B122">
        <v>1022053</v>
      </c>
      <c r="C122">
        <v>3890</v>
      </c>
      <c r="D122">
        <f>VLOOKUP(E122,Aisles!A:B,2,FALSE)</f>
        <v>8</v>
      </c>
      <c r="E122" t="s">
        <v>892</v>
      </c>
      <c r="F122" t="str">
        <f>VLOOKUP(A122,OriginalList!A:A,1,FALSE)</f>
        <v>rice vinegar</v>
      </c>
    </row>
    <row r="123" spans="1:6" x14ac:dyDescent="0.25">
      <c r="A123" t="s">
        <v>131</v>
      </c>
      <c r="B123">
        <v>2036</v>
      </c>
      <c r="C123">
        <v>2868</v>
      </c>
      <c r="D123">
        <f>VLOOKUP(E123,Aisles!A:B,2,FALSE)</f>
        <v>3</v>
      </c>
      <c r="E123" t="s">
        <v>896</v>
      </c>
      <c r="F123" t="str">
        <f>VLOOKUP(A123,OriginalList!A:A,1,FALSE)</f>
        <v>rosemary</v>
      </c>
    </row>
    <row r="124" spans="1:6" x14ac:dyDescent="0.25">
      <c r="A124" t="s">
        <v>147</v>
      </c>
      <c r="B124">
        <v>11353</v>
      </c>
      <c r="C124">
        <v>2576</v>
      </c>
      <c r="D124">
        <f>VLOOKUP(E124,Aisles!A:B,2,FALSE)</f>
        <v>1</v>
      </c>
      <c r="E124" t="s">
        <v>893</v>
      </c>
      <c r="F124" t="str">
        <f>VLOOKUP(A124,OriginalList!A:A,1,FALSE)</f>
        <v>russet potatoes</v>
      </c>
    </row>
    <row r="125" spans="1:6" x14ac:dyDescent="0.25">
      <c r="A125" t="s">
        <v>77</v>
      </c>
      <c r="B125">
        <v>6164</v>
      </c>
      <c r="C125">
        <v>4296</v>
      </c>
      <c r="D125">
        <f>VLOOKUP(E125,Aisles!A:B,2,FALSE)</f>
        <v>10</v>
      </c>
      <c r="E125" t="s">
        <v>910</v>
      </c>
      <c r="F125" t="str">
        <f>VLOOKUP(A125,OriginalList!A:A,1,FALSE)</f>
        <v>salsa</v>
      </c>
    </row>
    <row r="126" spans="1:6" x14ac:dyDescent="0.25">
      <c r="A126" t="s">
        <v>184</v>
      </c>
      <c r="B126">
        <v>1042047</v>
      </c>
      <c r="C126">
        <v>1946</v>
      </c>
      <c r="D126">
        <f>VLOOKUP(E126,Aisles!A:B,2,FALSE)</f>
        <v>3</v>
      </c>
      <c r="E126" t="s">
        <v>896</v>
      </c>
      <c r="F126" t="str">
        <f>VLOOKUP(A126,OriginalList!A:A,1,FALSE)</f>
        <v>seasoned salt</v>
      </c>
    </row>
    <row r="127" spans="1:6" x14ac:dyDescent="0.25">
      <c r="A127" t="s">
        <v>54</v>
      </c>
      <c r="B127">
        <v>4058</v>
      </c>
      <c r="C127">
        <v>7058</v>
      </c>
      <c r="D127">
        <f>VLOOKUP(E127,Aisles!A:B,2,FALSE)</f>
        <v>10</v>
      </c>
      <c r="E127" t="s">
        <v>910</v>
      </c>
      <c r="F127" t="str">
        <f>VLOOKUP(A127,OriginalList!A:A,1,FALSE)</f>
        <v>sesame oil</v>
      </c>
    </row>
    <row r="128" spans="1:6" x14ac:dyDescent="0.25">
      <c r="A128" t="s">
        <v>71</v>
      </c>
      <c r="B128">
        <v>12023</v>
      </c>
      <c r="C128">
        <v>4812</v>
      </c>
      <c r="D128">
        <f>VLOOKUP(E128,Aisles!A:B,2,FALSE)</f>
        <v>3</v>
      </c>
      <c r="E128" t="s">
        <v>896</v>
      </c>
      <c r="F128" t="str">
        <f>VLOOKUP(A128,OriginalList!A:A,1,FALSE)</f>
        <v>sesame seeds</v>
      </c>
    </row>
    <row r="129" spans="1:6" x14ac:dyDescent="0.25">
      <c r="A129" t="s">
        <v>97</v>
      </c>
      <c r="B129">
        <v>1031009</v>
      </c>
      <c r="C129">
        <v>3698</v>
      </c>
      <c r="D129">
        <f>VLOOKUP(E129,Aisles!A:B,2,FALSE)</f>
        <v>6</v>
      </c>
      <c r="E129" t="s">
        <v>897</v>
      </c>
      <c r="F129" t="str">
        <f>VLOOKUP(A129,OriginalList!A:A,1,FALSE)</f>
        <v>sharp cheddar cheese</v>
      </c>
    </row>
    <row r="130" spans="1:6" x14ac:dyDescent="0.25">
      <c r="A130" t="s">
        <v>112</v>
      </c>
      <c r="B130">
        <v>4615</v>
      </c>
      <c r="C130">
        <v>3216</v>
      </c>
      <c r="D130">
        <f>VLOOKUP(E130,Aisles!A:B,2,FALSE)</f>
        <v>2</v>
      </c>
      <c r="E130" t="s">
        <v>895</v>
      </c>
      <c r="F130" t="str">
        <f>VLOOKUP(A130,OriginalList!A:A,1,FALSE)</f>
        <v>shortening</v>
      </c>
    </row>
    <row r="131" spans="1:6" x14ac:dyDescent="0.25">
      <c r="A131" t="s">
        <v>102</v>
      </c>
      <c r="B131">
        <v>1012028</v>
      </c>
      <c r="C131">
        <v>3536</v>
      </c>
      <c r="D131">
        <f>VLOOKUP(E131,Aisles!A:B,2,FALSE)</f>
        <v>3</v>
      </c>
      <c r="E131" t="s">
        <v>896</v>
      </c>
      <c r="F131" t="str">
        <f>VLOOKUP(A131,OriginalList!A:A,1,FALSE)</f>
        <v>smoked paprika</v>
      </c>
    </row>
    <row r="132" spans="1:6" x14ac:dyDescent="0.25">
      <c r="A132" t="s">
        <v>17</v>
      </c>
      <c r="B132">
        <v>1056</v>
      </c>
      <c r="C132">
        <v>15122</v>
      </c>
      <c r="D132">
        <f>VLOOKUP(E132,Aisles!A:B,2,FALSE)</f>
        <v>4</v>
      </c>
      <c r="E132" t="s">
        <v>898</v>
      </c>
      <c r="F132" t="str">
        <f>VLOOKUP(A132,OriginalList!A:A,1,FALSE)</f>
        <v>sour cream</v>
      </c>
    </row>
    <row r="133" spans="1:6" x14ac:dyDescent="0.25">
      <c r="A133" t="s">
        <v>24</v>
      </c>
      <c r="B133">
        <v>16124</v>
      </c>
      <c r="C133">
        <v>12015</v>
      </c>
      <c r="D133">
        <f>VLOOKUP(E133,Aisles!A:B,2,FALSE)</f>
        <v>9</v>
      </c>
      <c r="E133" t="s">
        <v>904</v>
      </c>
      <c r="F133" t="str">
        <f>VLOOKUP(A133,OriginalList!A:A,1,FALSE)</f>
        <v>soy sauce</v>
      </c>
    </row>
    <row r="134" spans="1:6" x14ac:dyDescent="0.25">
      <c r="A134" t="s">
        <v>73</v>
      </c>
      <c r="B134">
        <v>10011457</v>
      </c>
      <c r="C134">
        <v>4764</v>
      </c>
      <c r="D134">
        <f>VLOOKUP(E134,Aisles!A:B,2,FALSE)</f>
        <v>1</v>
      </c>
      <c r="E134" t="s">
        <v>893</v>
      </c>
      <c r="F134" t="str">
        <f>VLOOKUP(A134,OriginalList!A:A,1,FALSE)</f>
        <v>spinach</v>
      </c>
    </row>
    <row r="135" spans="1:6" x14ac:dyDescent="0.25">
      <c r="A135" t="s">
        <v>45</v>
      </c>
      <c r="B135">
        <v>9316</v>
      </c>
      <c r="C135">
        <v>8429</v>
      </c>
      <c r="D135">
        <f>VLOOKUP(E135,Aisles!A:B,2,FALSE)</f>
        <v>1</v>
      </c>
      <c r="E135" t="s">
        <v>893</v>
      </c>
      <c r="F135" t="str">
        <f>VLOOKUP(A135,OriginalList!A:A,1,FALSE)</f>
        <v>strawberries</v>
      </c>
    </row>
    <row r="136" spans="1:6" x14ac:dyDescent="0.25">
      <c r="A136" t="s">
        <v>113</v>
      </c>
      <c r="B136">
        <v>11294</v>
      </c>
      <c r="C136">
        <v>3186</v>
      </c>
      <c r="D136">
        <f>VLOOKUP(E136,Aisles!A:B,2,FALSE)</f>
        <v>1</v>
      </c>
      <c r="E136" t="s">
        <v>893</v>
      </c>
      <c r="F136" t="str">
        <f>VLOOKUP(A136,OriginalList!A:A,1,FALSE)</f>
        <v>sweet onion</v>
      </c>
    </row>
    <row r="137" spans="1:6" x14ac:dyDescent="0.25">
      <c r="A137" t="s">
        <v>63</v>
      </c>
      <c r="B137">
        <v>11507</v>
      </c>
      <c r="C137">
        <v>5780</v>
      </c>
      <c r="D137">
        <f>VLOOKUP(E137,Aisles!A:B,2,FALSE)</f>
        <v>1</v>
      </c>
      <c r="E137" t="s">
        <v>893</v>
      </c>
      <c r="F137" t="str">
        <f>VLOOKUP(A137,OriginalList!A:A,1,FALSE)</f>
        <v>sweet potato</v>
      </c>
    </row>
    <row r="138" spans="1:6" x14ac:dyDescent="0.25">
      <c r="A138" t="s">
        <v>130</v>
      </c>
      <c r="B138">
        <v>1095</v>
      </c>
      <c r="C138">
        <v>2874</v>
      </c>
      <c r="D138">
        <f>VLOOKUP(E138,Aisles!A:B,2,FALSE)</f>
        <v>2</v>
      </c>
      <c r="E138" t="s">
        <v>895</v>
      </c>
      <c r="F138" t="str">
        <f>VLOOKUP(A138,OriginalList!A:A,1,FALSE)</f>
        <v>sweetened condensed milk</v>
      </c>
    </row>
    <row r="139" spans="1:6" x14ac:dyDescent="0.25">
      <c r="A139" t="s">
        <v>119</v>
      </c>
      <c r="B139">
        <v>11887</v>
      </c>
      <c r="C139">
        <v>3048</v>
      </c>
      <c r="D139">
        <f>VLOOKUP(E139,Aisles!A:B,2,FALSE)</f>
        <v>11</v>
      </c>
      <c r="E139" t="s">
        <v>891</v>
      </c>
      <c r="F139" t="str">
        <f>VLOOKUP(A139,OriginalList!A:A,1,FALSE)</f>
        <v>tomato paste</v>
      </c>
    </row>
    <row r="140" spans="1:6" x14ac:dyDescent="0.25">
      <c r="A140" t="s">
        <v>166</v>
      </c>
      <c r="B140">
        <v>11549</v>
      </c>
      <c r="C140">
        <v>2263</v>
      </c>
      <c r="D140">
        <f>VLOOKUP(E140,Aisles!A:B,2,FALSE)</f>
        <v>5</v>
      </c>
      <c r="E140" t="s">
        <v>901</v>
      </c>
      <c r="F140" t="str">
        <f>VLOOKUP(A140,OriginalList!A:A,1,FALSE)</f>
        <v>tomato sauce</v>
      </c>
    </row>
    <row r="141" spans="1:6" x14ac:dyDescent="0.25">
      <c r="A141" t="s">
        <v>13</v>
      </c>
      <c r="B141">
        <v>11529</v>
      </c>
      <c r="C141">
        <v>17318</v>
      </c>
      <c r="D141">
        <f>VLOOKUP(E141,Aisles!A:B,2,FALSE)</f>
        <v>1</v>
      </c>
      <c r="E141" t="s">
        <v>893</v>
      </c>
      <c r="F141" t="str">
        <f>VLOOKUP(A141,OriginalList!A:A,1,FALSE)</f>
        <v>tomatoes</v>
      </c>
    </row>
    <row r="142" spans="1:6" x14ac:dyDescent="0.25">
      <c r="A142" t="s">
        <v>194</v>
      </c>
      <c r="B142">
        <v>5165</v>
      </c>
      <c r="C142">
        <v>1848</v>
      </c>
      <c r="D142">
        <f>VLOOKUP(E142,Aisles!A:B,2,FALSE)</f>
        <v>7</v>
      </c>
      <c r="E142" t="s">
        <v>906</v>
      </c>
      <c r="F142" t="str">
        <f>VLOOKUP(A142,OriginalList!A:A,1,FALSE)</f>
        <v>turkey</v>
      </c>
    </row>
    <row r="143" spans="1:6" x14ac:dyDescent="0.25">
      <c r="A143" t="s">
        <v>169</v>
      </c>
      <c r="B143">
        <v>93622</v>
      </c>
      <c r="C143">
        <v>2162</v>
      </c>
      <c r="D143">
        <f>VLOOKUP(E143,Aisles!A:B,2,FALSE)</f>
        <v>2</v>
      </c>
      <c r="E143" t="s">
        <v>895</v>
      </c>
      <c r="F143" t="str">
        <f>VLOOKUP(A143,OriginalList!A:A,1,FALSE)</f>
        <v>vanilla bean</v>
      </c>
    </row>
    <row r="144" spans="1:6" x14ac:dyDescent="0.25">
      <c r="A144" t="s">
        <v>10</v>
      </c>
      <c r="B144">
        <v>4513</v>
      </c>
      <c r="C144">
        <v>21127</v>
      </c>
      <c r="D144">
        <f>VLOOKUP(E144,Aisles!A:B,2,FALSE)</f>
        <v>8</v>
      </c>
      <c r="E144" t="s">
        <v>892</v>
      </c>
      <c r="F144" t="str">
        <f>VLOOKUP(A144,OriginalList!A:A,1,FALSE)</f>
        <v>vegetable oil</v>
      </c>
    </row>
    <row r="145" spans="1:6" x14ac:dyDescent="0.25">
      <c r="A145" t="s">
        <v>39</v>
      </c>
      <c r="B145">
        <v>12155</v>
      </c>
      <c r="C145">
        <v>9341</v>
      </c>
      <c r="D145">
        <f>VLOOKUP(E145,Aisles!A:B,2,FALSE)</f>
        <v>12</v>
      </c>
      <c r="E145" t="s">
        <v>941</v>
      </c>
      <c r="F145" t="str">
        <f>VLOOKUP(A145,OriginalList!A:A,1,FALSE)</f>
        <v>walnuts</v>
      </c>
    </row>
    <row r="146" spans="1:6" x14ac:dyDescent="0.25">
      <c r="A146" t="s">
        <v>103</v>
      </c>
      <c r="B146">
        <v>42135</v>
      </c>
      <c r="C146">
        <v>3494</v>
      </c>
      <c r="D146">
        <f>VLOOKUP(E146,Aisles!A:B,2,FALSE)</f>
        <v>4</v>
      </c>
      <c r="E146" t="s">
        <v>898</v>
      </c>
      <c r="F146" t="str">
        <f>VLOOKUP(A146,OriginalList!A:A,1,FALSE)</f>
        <v>whipped topping</v>
      </c>
    </row>
    <row r="147" spans="1:6" x14ac:dyDescent="0.25">
      <c r="A147" t="s">
        <v>125</v>
      </c>
      <c r="B147">
        <v>10611282</v>
      </c>
      <c r="C147">
        <v>2957</v>
      </c>
      <c r="D147">
        <f>VLOOKUP(E147,Aisles!A:B,2,FALSE)</f>
        <v>1</v>
      </c>
      <c r="E147" t="s">
        <v>893</v>
      </c>
      <c r="F147" t="str">
        <f>VLOOKUP(A147,OriginalList!A:A,1,FALSE)</f>
        <v>white onion</v>
      </c>
    </row>
    <row r="148" spans="1:6" x14ac:dyDescent="0.25">
      <c r="A148" t="s">
        <v>117</v>
      </c>
      <c r="B148">
        <v>20080</v>
      </c>
      <c r="C148">
        <v>3106</v>
      </c>
      <c r="D148">
        <f>VLOOKUP(E148,Aisles!A:B,2,FALSE)</f>
        <v>2</v>
      </c>
      <c r="E148" t="s">
        <v>895</v>
      </c>
      <c r="F148" t="str">
        <f>VLOOKUP(A148,OriginalList!A:A,1,FALSE)</f>
        <v>whole wheat flour</v>
      </c>
    </row>
    <row r="149" spans="1:6" x14ac:dyDescent="0.25">
      <c r="A149" t="s">
        <v>41</v>
      </c>
      <c r="B149">
        <v>10511282</v>
      </c>
      <c r="C149">
        <v>9213</v>
      </c>
      <c r="D149">
        <f>VLOOKUP(E149,Aisles!A:B,2,FALSE)</f>
        <v>1</v>
      </c>
      <c r="E149" t="s">
        <v>893</v>
      </c>
      <c r="F149" t="str">
        <f>VLOOKUP(A149,OriginalList!A:A,1,FALSE)</f>
        <v>yellow onion</v>
      </c>
    </row>
    <row r="150" spans="1:6" x14ac:dyDescent="0.25">
      <c r="A150" t="s">
        <v>180</v>
      </c>
      <c r="B150">
        <v>10211362</v>
      </c>
      <c r="C150">
        <v>2032</v>
      </c>
      <c r="D150">
        <f>VLOOKUP(E150,Aisles!A:B,2,FALSE)</f>
        <v>1</v>
      </c>
      <c r="E150" t="s">
        <v>893</v>
      </c>
      <c r="F150" t="str">
        <f>VLOOKUP(A150,OriginalList!A:A,1,FALSE)</f>
        <v>yukon gold potato</v>
      </c>
    </row>
    <row r="151" spans="1:6" x14ac:dyDescent="0.25">
      <c r="A151" t="s">
        <v>983</v>
      </c>
      <c r="B151">
        <v>10019903</v>
      </c>
      <c r="C151">
        <v>2888</v>
      </c>
      <c r="D151">
        <f>VLOOKUP(E151,Aisles!A:B,2,FALSE)</f>
        <v>2</v>
      </c>
      <c r="E151" t="s">
        <v>895</v>
      </c>
      <c r="F151" t="e">
        <f>VLOOKUP(A151,OriginalList!A:A,1,FALSE)</f>
        <v>#N/A</v>
      </c>
    </row>
  </sheetData>
  <sortState xmlns:xlrd2="http://schemas.microsoft.com/office/spreadsheetml/2017/richdata2" ref="A1:F151">
    <sortCondition ref="F1:F1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FF95-9575-424C-9F29-BB12A04F2F7D}">
  <dimension ref="A1:H740"/>
  <sheetViews>
    <sheetView tabSelected="1" workbookViewId="0">
      <selection activeCell="H2" sqref="H2"/>
    </sheetView>
  </sheetViews>
  <sheetFormatPr defaultRowHeight="15" x14ac:dyDescent="0.25"/>
  <cols>
    <col min="1" max="1" width="35.7109375" bestFit="1" customWidth="1"/>
    <col min="2" max="2" width="9" bestFit="1" customWidth="1"/>
    <col min="3" max="3" width="6" bestFit="1" customWidth="1"/>
    <col min="4" max="4" width="27.42578125" bestFit="1" customWidth="1"/>
    <col min="8" max="8" width="51" bestFit="1" customWidth="1"/>
  </cols>
  <sheetData>
    <row r="1" spans="1:8" x14ac:dyDescent="0.25">
      <c r="A1" t="s">
        <v>2</v>
      </c>
      <c r="B1">
        <v>11282</v>
      </c>
      <c r="C1">
        <v>56768</v>
      </c>
      <c r="D1" t="s">
        <v>893</v>
      </c>
    </row>
    <row r="2" spans="1:8" x14ac:dyDescent="0.25">
      <c r="A2" t="s">
        <v>3</v>
      </c>
      <c r="B2">
        <v>14412</v>
      </c>
      <c r="C2">
        <v>55639</v>
      </c>
      <c r="D2" t="s">
        <v>894</v>
      </c>
      <c r="H2" s="2" t="s">
        <v>984</v>
      </c>
    </row>
    <row r="3" spans="1:8" x14ac:dyDescent="0.25">
      <c r="A3" t="s">
        <v>9</v>
      </c>
      <c r="B3">
        <v>1002030</v>
      </c>
      <c r="C3">
        <v>22412</v>
      </c>
      <c r="D3" t="s">
        <v>896</v>
      </c>
    </row>
    <row r="4" spans="1:8" x14ac:dyDescent="0.25">
      <c r="A4" t="s">
        <v>19</v>
      </c>
      <c r="B4">
        <v>11821</v>
      </c>
      <c r="C4">
        <v>14145</v>
      </c>
      <c r="D4" t="s">
        <v>893</v>
      </c>
    </row>
    <row r="5" spans="1:8" x14ac:dyDescent="0.25">
      <c r="A5" t="s">
        <v>23</v>
      </c>
      <c r="B5">
        <v>11677</v>
      </c>
      <c r="C5">
        <v>12219</v>
      </c>
      <c r="D5" t="s">
        <v>893</v>
      </c>
    </row>
    <row r="6" spans="1:8" x14ac:dyDescent="0.25">
      <c r="A6" t="s">
        <v>33</v>
      </c>
      <c r="B6">
        <v>1034053</v>
      </c>
      <c r="C6">
        <v>10154</v>
      </c>
      <c r="D6" t="s">
        <v>892</v>
      </c>
    </row>
    <row r="7" spans="1:8" x14ac:dyDescent="0.25">
      <c r="A7" t="s">
        <v>34</v>
      </c>
      <c r="B7">
        <v>1125</v>
      </c>
      <c r="C7">
        <v>9866</v>
      </c>
      <c r="D7" t="s">
        <v>898</v>
      </c>
    </row>
    <row r="8" spans="1:8" x14ac:dyDescent="0.25">
      <c r="A8" t="s">
        <v>46</v>
      </c>
      <c r="B8">
        <v>11333</v>
      </c>
      <c r="C8">
        <v>8324</v>
      </c>
      <c r="D8" t="s">
        <v>893</v>
      </c>
    </row>
    <row r="9" spans="1:8" x14ac:dyDescent="0.25">
      <c r="A9" t="s">
        <v>51</v>
      </c>
      <c r="B9">
        <v>1001009</v>
      </c>
      <c r="C9">
        <v>7390</v>
      </c>
      <c r="D9" t="s">
        <v>897</v>
      </c>
    </row>
    <row r="10" spans="1:8" x14ac:dyDescent="0.25">
      <c r="A10" t="s">
        <v>55</v>
      </c>
      <c r="B10">
        <v>10111333</v>
      </c>
      <c r="C10">
        <v>7055</v>
      </c>
      <c r="D10" t="s">
        <v>893</v>
      </c>
    </row>
    <row r="11" spans="1:8" x14ac:dyDescent="0.25">
      <c r="A11" t="s">
        <v>69</v>
      </c>
      <c r="B11">
        <v>9216</v>
      </c>
      <c r="C11">
        <v>4947</v>
      </c>
      <c r="D11" t="s">
        <v>893</v>
      </c>
    </row>
    <row r="12" spans="1:8" x14ac:dyDescent="0.25">
      <c r="A12" t="s">
        <v>70</v>
      </c>
      <c r="B12">
        <v>19165</v>
      </c>
      <c r="C12">
        <v>4817</v>
      </c>
      <c r="D12" t="s">
        <v>895</v>
      </c>
    </row>
    <row r="13" spans="1:8" x14ac:dyDescent="0.25">
      <c r="A13" t="s">
        <v>72</v>
      </c>
      <c r="B13">
        <v>6970</v>
      </c>
      <c r="C13">
        <v>4779</v>
      </c>
      <c r="D13" t="s">
        <v>901</v>
      </c>
    </row>
    <row r="14" spans="1:8" x14ac:dyDescent="0.25">
      <c r="A14" t="s">
        <v>80</v>
      </c>
      <c r="B14">
        <v>2063</v>
      </c>
      <c r="C14">
        <v>4101</v>
      </c>
      <c r="D14" t="s">
        <v>893</v>
      </c>
    </row>
    <row r="15" spans="1:8" x14ac:dyDescent="0.25">
      <c r="A15" t="s">
        <v>85</v>
      </c>
      <c r="B15">
        <v>2048</v>
      </c>
      <c r="C15">
        <v>3990</v>
      </c>
      <c r="D15" t="s">
        <v>892</v>
      </c>
    </row>
    <row r="16" spans="1:8" x14ac:dyDescent="0.25">
      <c r="A16" t="s">
        <v>87</v>
      </c>
      <c r="B16">
        <v>93748</v>
      </c>
      <c r="C16">
        <v>3959</v>
      </c>
      <c r="D16" t="s">
        <v>897</v>
      </c>
    </row>
    <row r="17" spans="1:4" x14ac:dyDescent="0.25">
      <c r="A17" t="s">
        <v>90</v>
      </c>
      <c r="B17">
        <v>16424</v>
      </c>
      <c r="C17">
        <v>3903</v>
      </c>
      <c r="D17" t="s">
        <v>900</v>
      </c>
    </row>
    <row r="18" spans="1:4" x14ac:dyDescent="0.25">
      <c r="A18" t="s">
        <v>92</v>
      </c>
      <c r="B18">
        <v>5006</v>
      </c>
      <c r="C18">
        <v>3835</v>
      </c>
      <c r="D18" t="s">
        <v>906</v>
      </c>
    </row>
    <row r="19" spans="1:4" x14ac:dyDescent="0.25">
      <c r="A19" t="s">
        <v>96</v>
      </c>
      <c r="B19">
        <v>10019334</v>
      </c>
      <c r="C19">
        <v>3702</v>
      </c>
      <c r="D19" t="s">
        <v>895</v>
      </c>
    </row>
    <row r="20" spans="1:4" x14ac:dyDescent="0.25">
      <c r="A20" t="s">
        <v>100</v>
      </c>
      <c r="B20">
        <v>1053</v>
      </c>
      <c r="C20">
        <v>3606</v>
      </c>
      <c r="D20" t="s">
        <v>898</v>
      </c>
    </row>
    <row r="21" spans="1:4" x14ac:dyDescent="0.25">
      <c r="A21" t="s">
        <v>105</v>
      </c>
      <c r="B21">
        <v>10116098</v>
      </c>
      <c r="C21">
        <v>3412</v>
      </c>
      <c r="D21" t="s">
        <v>916</v>
      </c>
    </row>
    <row r="22" spans="1:4" x14ac:dyDescent="0.25">
      <c r="A22" t="s">
        <v>110</v>
      </c>
      <c r="B22">
        <v>11156</v>
      </c>
      <c r="C22">
        <v>3227</v>
      </c>
      <c r="D22" t="s">
        <v>893</v>
      </c>
    </row>
    <row r="23" spans="1:4" x14ac:dyDescent="0.25">
      <c r="A23" t="s">
        <v>116</v>
      </c>
      <c r="B23">
        <v>10011090</v>
      </c>
      <c r="C23">
        <v>3106</v>
      </c>
      <c r="D23" t="s">
        <v>893</v>
      </c>
    </row>
    <row r="24" spans="1:4" x14ac:dyDescent="0.25">
      <c r="A24" t="s">
        <v>120</v>
      </c>
      <c r="B24">
        <v>14106</v>
      </c>
      <c r="C24">
        <v>3002</v>
      </c>
      <c r="D24" t="s">
        <v>922</v>
      </c>
    </row>
    <row r="25" spans="1:4" x14ac:dyDescent="0.25">
      <c r="A25" t="s">
        <v>122</v>
      </c>
      <c r="B25">
        <v>10411529</v>
      </c>
      <c r="C25">
        <v>2993</v>
      </c>
      <c r="D25" t="s">
        <v>893</v>
      </c>
    </row>
    <row r="26" spans="1:4" x14ac:dyDescent="0.25">
      <c r="A26" t="s">
        <v>128</v>
      </c>
      <c r="B26">
        <v>10019903</v>
      </c>
      <c r="C26">
        <v>2888</v>
      </c>
      <c r="D26" t="s">
        <v>895</v>
      </c>
    </row>
    <row r="27" spans="1:4" x14ac:dyDescent="0.25">
      <c r="A27" t="s">
        <v>133</v>
      </c>
      <c r="B27">
        <v>10862</v>
      </c>
      <c r="C27">
        <v>2825</v>
      </c>
      <c r="D27" t="s">
        <v>906</v>
      </c>
    </row>
    <row r="28" spans="1:4" x14ac:dyDescent="0.25">
      <c r="A28" t="s">
        <v>134</v>
      </c>
      <c r="B28">
        <v>1009159</v>
      </c>
      <c r="C28">
        <v>2799</v>
      </c>
      <c r="D28" t="s">
        <v>893</v>
      </c>
    </row>
    <row r="29" spans="1:4" x14ac:dyDescent="0.25">
      <c r="A29" t="s">
        <v>136</v>
      </c>
      <c r="B29">
        <v>11424</v>
      </c>
      <c r="C29">
        <v>2764</v>
      </c>
      <c r="D29" t="s">
        <v>895</v>
      </c>
    </row>
    <row r="30" spans="1:4" x14ac:dyDescent="0.25">
      <c r="A30" t="s">
        <v>141</v>
      </c>
      <c r="B30">
        <v>11951</v>
      </c>
      <c r="C30">
        <v>2653</v>
      </c>
      <c r="D30" t="s">
        <v>893</v>
      </c>
    </row>
    <row r="31" spans="1:4" x14ac:dyDescent="0.25">
      <c r="A31" t="s">
        <v>142</v>
      </c>
      <c r="B31">
        <v>1001025</v>
      </c>
      <c r="C31">
        <v>2619</v>
      </c>
      <c r="D31" t="s">
        <v>897</v>
      </c>
    </row>
    <row r="32" spans="1:4" x14ac:dyDescent="0.25">
      <c r="A32" t="s">
        <v>144</v>
      </c>
      <c r="B32">
        <v>1040</v>
      </c>
      <c r="C32">
        <v>2594</v>
      </c>
      <c r="D32" t="s">
        <v>897</v>
      </c>
    </row>
    <row r="33" spans="1:4" x14ac:dyDescent="0.25">
      <c r="A33" t="s">
        <v>145</v>
      </c>
      <c r="B33">
        <v>1002010</v>
      </c>
      <c r="C33">
        <v>2592</v>
      </c>
      <c r="D33" t="s">
        <v>896</v>
      </c>
    </row>
    <row r="34" spans="1:4" x14ac:dyDescent="0.25">
      <c r="A34" t="s">
        <v>151</v>
      </c>
      <c r="B34">
        <v>23557</v>
      </c>
      <c r="C34">
        <v>2511</v>
      </c>
      <c r="D34" t="s">
        <v>906</v>
      </c>
    </row>
    <row r="35" spans="1:4" x14ac:dyDescent="0.25">
      <c r="A35" t="s">
        <v>160</v>
      </c>
      <c r="B35">
        <v>19903</v>
      </c>
      <c r="C35">
        <v>2382</v>
      </c>
      <c r="D35" t="s">
        <v>926</v>
      </c>
    </row>
    <row r="36" spans="1:4" x14ac:dyDescent="0.25">
      <c r="A36" t="s">
        <v>162</v>
      </c>
      <c r="B36">
        <v>9156</v>
      </c>
      <c r="C36">
        <v>2331</v>
      </c>
      <c r="D36" t="s">
        <v>893</v>
      </c>
    </row>
    <row r="37" spans="1:4" x14ac:dyDescent="0.25">
      <c r="A37" t="s">
        <v>163</v>
      </c>
      <c r="B37">
        <v>1054</v>
      </c>
      <c r="C37">
        <v>2303</v>
      </c>
      <c r="D37" t="s">
        <v>898</v>
      </c>
    </row>
    <row r="38" spans="1:4" x14ac:dyDescent="0.25">
      <c r="A38" t="s">
        <v>167</v>
      </c>
      <c r="B38">
        <v>1001256</v>
      </c>
      <c r="C38">
        <v>2209</v>
      </c>
      <c r="D38" t="s">
        <v>898</v>
      </c>
    </row>
    <row r="39" spans="1:4" x14ac:dyDescent="0.25">
      <c r="A39" t="s">
        <v>170</v>
      </c>
      <c r="B39">
        <v>2049</v>
      </c>
      <c r="C39">
        <v>2161</v>
      </c>
      <c r="D39" t="s">
        <v>893</v>
      </c>
    </row>
    <row r="40" spans="1:4" x14ac:dyDescent="0.25">
      <c r="A40" t="s">
        <v>172</v>
      </c>
      <c r="B40">
        <v>1089003</v>
      </c>
      <c r="C40">
        <v>2136</v>
      </c>
      <c r="D40" t="s">
        <v>893</v>
      </c>
    </row>
    <row r="41" spans="1:4" x14ac:dyDescent="0.25">
      <c r="A41" t="s">
        <v>179</v>
      </c>
      <c r="B41">
        <v>10111251</v>
      </c>
      <c r="C41">
        <v>2048</v>
      </c>
      <c r="D41" t="s">
        <v>893</v>
      </c>
    </row>
    <row r="42" spans="1:4" x14ac:dyDescent="0.25">
      <c r="A42" t="s">
        <v>181</v>
      </c>
      <c r="B42">
        <v>10012061</v>
      </c>
      <c r="C42">
        <v>2002</v>
      </c>
      <c r="D42" t="s">
        <v>895</v>
      </c>
    </row>
    <row r="43" spans="1:4" x14ac:dyDescent="0.25">
      <c r="A43" t="s">
        <v>183</v>
      </c>
      <c r="B43">
        <v>11916</v>
      </c>
      <c r="C43">
        <v>1952</v>
      </c>
      <c r="D43" t="s">
        <v>901</v>
      </c>
    </row>
    <row r="44" spans="1:4" x14ac:dyDescent="0.25">
      <c r="A44" t="s">
        <v>186</v>
      </c>
      <c r="B44">
        <v>10211529</v>
      </c>
      <c r="C44">
        <v>1923</v>
      </c>
      <c r="D44" t="s">
        <v>893</v>
      </c>
    </row>
    <row r="45" spans="1:4" x14ac:dyDescent="0.25">
      <c r="A45" t="s">
        <v>187</v>
      </c>
      <c r="B45">
        <v>1029159</v>
      </c>
      <c r="C45">
        <v>1916</v>
      </c>
      <c r="D45" t="s">
        <v>893</v>
      </c>
    </row>
    <row r="46" spans="1:4" x14ac:dyDescent="0.25">
      <c r="A46" t="s">
        <v>189</v>
      </c>
      <c r="B46">
        <v>1004</v>
      </c>
      <c r="C46">
        <v>1883</v>
      </c>
      <c r="D46" t="s">
        <v>897</v>
      </c>
    </row>
    <row r="47" spans="1:4" x14ac:dyDescent="0.25">
      <c r="A47" t="s">
        <v>190</v>
      </c>
      <c r="B47">
        <v>6172</v>
      </c>
      <c r="C47">
        <v>1874</v>
      </c>
      <c r="D47" t="s">
        <v>901</v>
      </c>
    </row>
    <row r="48" spans="1:4" x14ac:dyDescent="0.25">
      <c r="A48" t="s">
        <v>192</v>
      </c>
      <c r="B48">
        <v>10020081</v>
      </c>
      <c r="C48">
        <v>1863</v>
      </c>
      <c r="D48" t="s">
        <v>895</v>
      </c>
    </row>
    <row r="49" spans="1:4" x14ac:dyDescent="0.25">
      <c r="A49" t="s">
        <v>196</v>
      </c>
      <c r="B49">
        <v>4073</v>
      </c>
      <c r="C49">
        <v>1827</v>
      </c>
      <c r="D49" t="s">
        <v>898</v>
      </c>
    </row>
    <row r="50" spans="1:4" x14ac:dyDescent="0.25">
      <c r="A50" t="s">
        <v>199</v>
      </c>
      <c r="B50">
        <v>11913</v>
      </c>
      <c r="C50">
        <v>1813</v>
      </c>
      <c r="D50" t="s">
        <v>931</v>
      </c>
    </row>
    <row r="51" spans="1:4" x14ac:dyDescent="0.25">
      <c r="A51" t="s">
        <v>200</v>
      </c>
      <c r="B51">
        <v>9297</v>
      </c>
      <c r="C51">
        <v>1800</v>
      </c>
    </row>
    <row r="52" spans="1:4" x14ac:dyDescent="0.25">
      <c r="A52" t="s">
        <v>201</v>
      </c>
      <c r="B52">
        <v>11172</v>
      </c>
      <c r="C52">
        <v>1788</v>
      </c>
    </row>
    <row r="53" spans="1:4" x14ac:dyDescent="0.25">
      <c r="A53" t="s">
        <v>202</v>
      </c>
      <c r="B53">
        <v>5096</v>
      </c>
      <c r="C53">
        <v>1777</v>
      </c>
    </row>
    <row r="54" spans="1:4" x14ac:dyDescent="0.25">
      <c r="A54" t="s">
        <v>203</v>
      </c>
      <c r="B54">
        <v>2032</v>
      </c>
      <c r="C54">
        <v>1732</v>
      </c>
    </row>
    <row r="55" spans="1:4" x14ac:dyDescent="0.25">
      <c r="A55" t="s">
        <v>204</v>
      </c>
      <c r="B55">
        <v>10151</v>
      </c>
      <c r="C55">
        <v>1730</v>
      </c>
    </row>
    <row r="56" spans="1:4" x14ac:dyDescent="0.25">
      <c r="A56" t="s">
        <v>205</v>
      </c>
      <c r="B56">
        <v>10019087</v>
      </c>
      <c r="C56">
        <v>1730</v>
      </c>
    </row>
    <row r="57" spans="1:4" x14ac:dyDescent="0.25">
      <c r="A57" t="s">
        <v>206</v>
      </c>
      <c r="B57">
        <v>2018</v>
      </c>
      <c r="C57">
        <v>1729</v>
      </c>
    </row>
    <row r="58" spans="1:4" x14ac:dyDescent="0.25">
      <c r="A58" t="s">
        <v>207</v>
      </c>
      <c r="B58">
        <v>12120</v>
      </c>
      <c r="C58">
        <v>1723</v>
      </c>
    </row>
    <row r="59" spans="1:4" x14ac:dyDescent="0.25">
      <c r="A59" t="s">
        <v>208</v>
      </c>
      <c r="B59">
        <v>14096</v>
      </c>
      <c r="C59">
        <v>1700</v>
      </c>
    </row>
    <row r="60" spans="1:4" x14ac:dyDescent="0.25">
      <c r="A60" t="s">
        <v>209</v>
      </c>
      <c r="B60">
        <v>11080</v>
      </c>
      <c r="C60">
        <v>1699</v>
      </c>
    </row>
    <row r="61" spans="1:4" x14ac:dyDescent="0.25">
      <c r="A61" t="s">
        <v>210</v>
      </c>
      <c r="B61">
        <v>10219</v>
      </c>
      <c r="C61">
        <v>1696</v>
      </c>
    </row>
    <row r="62" spans="1:4" x14ac:dyDescent="0.25">
      <c r="A62" t="s">
        <v>211</v>
      </c>
      <c r="B62">
        <v>12006</v>
      </c>
      <c r="C62">
        <v>1673</v>
      </c>
    </row>
    <row r="63" spans="1:4" x14ac:dyDescent="0.25">
      <c r="A63" t="s">
        <v>212</v>
      </c>
      <c r="B63">
        <v>2045</v>
      </c>
      <c r="C63">
        <v>1665</v>
      </c>
    </row>
    <row r="64" spans="1:4" x14ac:dyDescent="0.25">
      <c r="A64" t="s">
        <v>213</v>
      </c>
      <c r="B64">
        <v>18334</v>
      </c>
      <c r="C64">
        <v>1658</v>
      </c>
    </row>
    <row r="65" spans="1:3" x14ac:dyDescent="0.25">
      <c r="A65" t="s">
        <v>214</v>
      </c>
      <c r="B65">
        <v>2033</v>
      </c>
      <c r="C65">
        <v>1656</v>
      </c>
    </row>
    <row r="66" spans="1:3" x14ac:dyDescent="0.25">
      <c r="A66" t="s">
        <v>215</v>
      </c>
      <c r="B66">
        <v>16091</v>
      </c>
      <c r="C66">
        <v>1639</v>
      </c>
    </row>
    <row r="67" spans="1:3" x14ac:dyDescent="0.25">
      <c r="A67" t="s">
        <v>216</v>
      </c>
      <c r="B67">
        <v>4042</v>
      </c>
      <c r="C67">
        <v>1614</v>
      </c>
    </row>
    <row r="68" spans="1:3" x14ac:dyDescent="0.25">
      <c r="A68" t="s">
        <v>217</v>
      </c>
      <c r="B68">
        <v>10120129</v>
      </c>
      <c r="C68">
        <v>1612</v>
      </c>
    </row>
    <row r="69" spans="1:3" x14ac:dyDescent="0.25">
      <c r="A69" t="s">
        <v>218</v>
      </c>
      <c r="B69">
        <v>9016</v>
      </c>
      <c r="C69">
        <v>1611</v>
      </c>
    </row>
    <row r="70" spans="1:3" x14ac:dyDescent="0.25">
      <c r="A70" t="s">
        <v>219</v>
      </c>
      <c r="B70">
        <v>19056</v>
      </c>
      <c r="C70">
        <v>1610</v>
      </c>
    </row>
    <row r="71" spans="1:3" x14ac:dyDescent="0.25">
      <c r="A71" t="s">
        <v>220</v>
      </c>
      <c r="B71">
        <v>1009016</v>
      </c>
      <c r="C71">
        <v>1605</v>
      </c>
    </row>
    <row r="72" spans="1:3" x14ac:dyDescent="0.25">
      <c r="A72" t="s">
        <v>221</v>
      </c>
      <c r="B72">
        <v>18617</v>
      </c>
      <c r="C72">
        <v>1602</v>
      </c>
    </row>
    <row r="73" spans="1:3" x14ac:dyDescent="0.25">
      <c r="A73" t="s">
        <v>222</v>
      </c>
      <c r="B73">
        <v>14003</v>
      </c>
      <c r="C73">
        <v>1589</v>
      </c>
    </row>
    <row r="74" spans="1:3" x14ac:dyDescent="0.25">
      <c r="A74" t="s">
        <v>223</v>
      </c>
      <c r="B74">
        <v>10019071</v>
      </c>
      <c r="C74">
        <v>1588</v>
      </c>
    </row>
    <row r="75" spans="1:3" x14ac:dyDescent="0.25">
      <c r="A75" t="s">
        <v>224</v>
      </c>
      <c r="B75">
        <v>8402</v>
      </c>
      <c r="C75">
        <v>1577</v>
      </c>
    </row>
    <row r="76" spans="1:3" x14ac:dyDescent="0.25">
      <c r="A76" t="s">
        <v>225</v>
      </c>
      <c r="B76">
        <v>18033</v>
      </c>
      <c r="C76">
        <v>1560</v>
      </c>
    </row>
    <row r="77" spans="1:3" x14ac:dyDescent="0.25">
      <c r="A77" t="s">
        <v>226</v>
      </c>
      <c r="B77">
        <v>9160</v>
      </c>
      <c r="C77">
        <v>1556</v>
      </c>
    </row>
    <row r="78" spans="1:3" x14ac:dyDescent="0.25">
      <c r="A78" t="s">
        <v>227</v>
      </c>
      <c r="B78">
        <v>1029150</v>
      </c>
      <c r="C78">
        <v>1531</v>
      </c>
    </row>
    <row r="79" spans="1:3" x14ac:dyDescent="0.25">
      <c r="A79" t="s">
        <v>228</v>
      </c>
      <c r="B79">
        <v>1002024</v>
      </c>
      <c r="C79">
        <v>1530</v>
      </c>
    </row>
    <row r="80" spans="1:3" x14ac:dyDescent="0.25">
      <c r="A80" t="s">
        <v>229</v>
      </c>
      <c r="B80">
        <v>11420420</v>
      </c>
      <c r="C80">
        <v>1528</v>
      </c>
    </row>
    <row r="81" spans="1:3" x14ac:dyDescent="0.25">
      <c r="A81" t="s">
        <v>230</v>
      </c>
      <c r="B81">
        <v>9019</v>
      </c>
      <c r="C81">
        <v>1516</v>
      </c>
    </row>
    <row r="82" spans="1:3" x14ac:dyDescent="0.25">
      <c r="A82" t="s">
        <v>231</v>
      </c>
      <c r="B82">
        <v>1005114</v>
      </c>
      <c r="C82">
        <v>1482</v>
      </c>
    </row>
    <row r="83" spans="1:3" x14ac:dyDescent="0.25">
      <c r="A83" t="s">
        <v>232</v>
      </c>
      <c r="B83">
        <v>10111205</v>
      </c>
      <c r="C83">
        <v>1478</v>
      </c>
    </row>
    <row r="84" spans="1:3" x14ac:dyDescent="0.25">
      <c r="A84" t="s">
        <v>233</v>
      </c>
      <c r="B84">
        <v>1116</v>
      </c>
      <c r="C84">
        <v>1467</v>
      </c>
    </row>
    <row r="85" spans="1:3" x14ac:dyDescent="0.25">
      <c r="A85" t="s">
        <v>234</v>
      </c>
      <c r="B85">
        <v>1012068</v>
      </c>
      <c r="C85">
        <v>1465</v>
      </c>
    </row>
    <row r="86" spans="1:3" x14ac:dyDescent="0.25">
      <c r="A86" t="s">
        <v>235</v>
      </c>
      <c r="B86">
        <v>20040</v>
      </c>
      <c r="C86">
        <v>1459</v>
      </c>
    </row>
    <row r="87" spans="1:3" x14ac:dyDescent="0.25">
      <c r="A87" t="s">
        <v>236</v>
      </c>
      <c r="B87">
        <v>10218</v>
      </c>
      <c r="C87">
        <v>1457</v>
      </c>
    </row>
    <row r="88" spans="1:3" x14ac:dyDescent="0.25">
      <c r="A88" t="s">
        <v>237</v>
      </c>
      <c r="B88">
        <v>18350</v>
      </c>
      <c r="C88">
        <v>1427</v>
      </c>
    </row>
    <row r="89" spans="1:3" x14ac:dyDescent="0.25">
      <c r="A89" t="s">
        <v>238</v>
      </c>
      <c r="B89">
        <v>11298</v>
      </c>
      <c r="C89">
        <v>1427</v>
      </c>
    </row>
    <row r="90" spans="1:3" x14ac:dyDescent="0.25">
      <c r="A90" t="s">
        <v>239</v>
      </c>
      <c r="B90">
        <v>16015</v>
      </c>
      <c r="C90">
        <v>1361</v>
      </c>
    </row>
    <row r="91" spans="1:3" x14ac:dyDescent="0.25">
      <c r="A91" t="s">
        <v>240</v>
      </c>
      <c r="B91">
        <v>10814037</v>
      </c>
      <c r="C91">
        <v>1354</v>
      </c>
    </row>
    <row r="92" spans="1:3" x14ac:dyDescent="0.25">
      <c r="A92" t="s">
        <v>241</v>
      </c>
      <c r="B92">
        <v>10012108</v>
      </c>
      <c r="C92">
        <v>1331</v>
      </c>
    </row>
    <row r="93" spans="1:3" x14ac:dyDescent="0.25">
      <c r="A93" t="s">
        <v>242</v>
      </c>
      <c r="B93">
        <v>11168</v>
      </c>
      <c r="C93">
        <v>1322</v>
      </c>
    </row>
    <row r="94" spans="1:3" x14ac:dyDescent="0.25">
      <c r="A94" t="s">
        <v>243</v>
      </c>
      <c r="B94">
        <v>14209</v>
      </c>
      <c r="C94">
        <v>1320</v>
      </c>
    </row>
    <row r="95" spans="1:3" x14ac:dyDescent="0.25">
      <c r="A95" t="s">
        <v>244</v>
      </c>
      <c r="B95">
        <v>2013</v>
      </c>
      <c r="C95">
        <v>1299</v>
      </c>
    </row>
    <row r="96" spans="1:3" x14ac:dyDescent="0.25">
      <c r="A96" t="s">
        <v>245</v>
      </c>
      <c r="B96">
        <v>11246</v>
      </c>
      <c r="C96">
        <v>1297</v>
      </c>
    </row>
    <row r="97" spans="1:3" x14ac:dyDescent="0.25">
      <c r="A97" t="s">
        <v>246</v>
      </c>
      <c r="B97">
        <v>16213</v>
      </c>
      <c r="C97">
        <v>1284</v>
      </c>
    </row>
    <row r="98" spans="1:3" x14ac:dyDescent="0.25">
      <c r="A98" t="s">
        <v>247</v>
      </c>
      <c r="B98">
        <v>1179</v>
      </c>
      <c r="C98">
        <v>1280</v>
      </c>
    </row>
    <row r="99" spans="1:3" x14ac:dyDescent="0.25">
      <c r="A99" t="s">
        <v>248</v>
      </c>
      <c r="B99">
        <v>14097</v>
      </c>
      <c r="C99">
        <v>1275</v>
      </c>
    </row>
    <row r="100" spans="1:3" x14ac:dyDescent="0.25">
      <c r="A100" t="s">
        <v>249</v>
      </c>
      <c r="B100">
        <v>16057</v>
      </c>
      <c r="C100">
        <v>1271</v>
      </c>
    </row>
    <row r="101" spans="1:3" x14ac:dyDescent="0.25">
      <c r="A101" t="s">
        <v>250</v>
      </c>
      <c r="B101">
        <v>10010062</v>
      </c>
      <c r="C101">
        <v>1270</v>
      </c>
    </row>
    <row r="102" spans="1:3" x14ac:dyDescent="0.25">
      <c r="A102" t="s">
        <v>251</v>
      </c>
      <c r="B102">
        <v>1017063</v>
      </c>
      <c r="C102">
        <v>1267</v>
      </c>
    </row>
    <row r="103" spans="1:3" x14ac:dyDescent="0.25">
      <c r="A103" t="s">
        <v>252</v>
      </c>
      <c r="B103">
        <v>6170</v>
      </c>
      <c r="C103">
        <v>1265</v>
      </c>
    </row>
    <row r="104" spans="1:3" x14ac:dyDescent="0.25">
      <c r="A104" t="s">
        <v>253</v>
      </c>
      <c r="B104">
        <v>10114037</v>
      </c>
      <c r="C104">
        <v>1265</v>
      </c>
    </row>
    <row r="105" spans="1:3" x14ac:dyDescent="0.25">
      <c r="A105" t="s">
        <v>254</v>
      </c>
      <c r="B105">
        <v>11266</v>
      </c>
      <c r="C105">
        <v>1265</v>
      </c>
    </row>
    <row r="106" spans="1:3" x14ac:dyDescent="0.25">
      <c r="A106" t="s">
        <v>255</v>
      </c>
      <c r="B106">
        <v>11112</v>
      </c>
      <c r="C106">
        <v>1246</v>
      </c>
    </row>
    <row r="107" spans="1:3" x14ac:dyDescent="0.25">
      <c r="A107" t="s">
        <v>256</v>
      </c>
      <c r="B107">
        <v>93623</v>
      </c>
      <c r="C107">
        <v>1242</v>
      </c>
    </row>
    <row r="108" spans="1:3" x14ac:dyDescent="0.25">
      <c r="A108" t="s">
        <v>257</v>
      </c>
      <c r="B108">
        <v>1029003</v>
      </c>
      <c r="C108">
        <v>1232</v>
      </c>
    </row>
    <row r="109" spans="1:3" x14ac:dyDescent="0.25">
      <c r="A109" t="s">
        <v>258</v>
      </c>
      <c r="B109">
        <v>1022030</v>
      </c>
      <c r="C109">
        <v>1228</v>
      </c>
    </row>
    <row r="110" spans="1:3" x14ac:dyDescent="0.25">
      <c r="A110" t="s">
        <v>259</v>
      </c>
      <c r="B110">
        <v>1009054</v>
      </c>
      <c r="C110">
        <v>1206</v>
      </c>
    </row>
    <row r="111" spans="1:3" x14ac:dyDescent="0.25">
      <c r="A111" t="s">
        <v>260</v>
      </c>
      <c r="B111">
        <v>14084</v>
      </c>
      <c r="C111">
        <v>1186</v>
      </c>
    </row>
    <row r="112" spans="1:3" x14ac:dyDescent="0.25">
      <c r="A112" t="s">
        <v>261</v>
      </c>
      <c r="B112">
        <v>1035</v>
      </c>
      <c r="C112">
        <v>1181</v>
      </c>
    </row>
    <row r="113" spans="1:3" x14ac:dyDescent="0.25">
      <c r="A113" t="s">
        <v>262</v>
      </c>
      <c r="B113">
        <v>11463</v>
      </c>
      <c r="C113">
        <v>1156</v>
      </c>
    </row>
    <row r="114" spans="1:3" x14ac:dyDescent="0.25">
      <c r="A114" t="s">
        <v>263</v>
      </c>
      <c r="B114">
        <v>10310123</v>
      </c>
      <c r="C114">
        <v>1155</v>
      </c>
    </row>
    <row r="115" spans="1:3" x14ac:dyDescent="0.25">
      <c r="A115" t="s">
        <v>264</v>
      </c>
      <c r="B115">
        <v>11531</v>
      </c>
      <c r="C115">
        <v>1143</v>
      </c>
    </row>
    <row r="116" spans="1:3" x14ac:dyDescent="0.25">
      <c r="A116" t="s">
        <v>265</v>
      </c>
      <c r="B116">
        <v>1022050</v>
      </c>
      <c r="C116">
        <v>1139</v>
      </c>
    </row>
    <row r="117" spans="1:3" x14ac:dyDescent="0.25">
      <c r="A117" t="s">
        <v>266</v>
      </c>
      <c r="B117">
        <v>6176</v>
      </c>
      <c r="C117">
        <v>1125</v>
      </c>
    </row>
    <row r="118" spans="1:3" x14ac:dyDescent="0.25">
      <c r="A118" t="s">
        <v>267</v>
      </c>
      <c r="B118">
        <v>9328</v>
      </c>
      <c r="C118">
        <v>1118</v>
      </c>
    </row>
    <row r="119" spans="1:3" x14ac:dyDescent="0.25">
      <c r="A119" t="s">
        <v>268</v>
      </c>
      <c r="B119">
        <v>7057</v>
      </c>
      <c r="C119">
        <v>1114</v>
      </c>
    </row>
    <row r="120" spans="1:3" x14ac:dyDescent="0.25">
      <c r="A120" t="s">
        <v>269</v>
      </c>
      <c r="B120">
        <v>18029</v>
      </c>
      <c r="C120">
        <v>1111</v>
      </c>
    </row>
    <row r="121" spans="1:3" x14ac:dyDescent="0.25">
      <c r="A121" t="s">
        <v>270</v>
      </c>
      <c r="B121">
        <v>23657</v>
      </c>
      <c r="C121">
        <v>1102</v>
      </c>
    </row>
    <row r="122" spans="1:3" x14ac:dyDescent="0.25">
      <c r="A122" t="s">
        <v>271</v>
      </c>
      <c r="B122">
        <v>16034</v>
      </c>
      <c r="C122">
        <v>1086</v>
      </c>
    </row>
    <row r="123" spans="1:3" x14ac:dyDescent="0.25">
      <c r="A123" t="s">
        <v>272</v>
      </c>
      <c r="B123">
        <v>93698</v>
      </c>
      <c r="C123">
        <v>1085</v>
      </c>
    </row>
    <row r="124" spans="1:3" x14ac:dyDescent="0.25">
      <c r="A124" t="s">
        <v>273</v>
      </c>
      <c r="B124">
        <v>4517</v>
      </c>
      <c r="C124">
        <v>1080</v>
      </c>
    </row>
    <row r="125" spans="1:3" x14ac:dyDescent="0.25">
      <c r="A125" t="s">
        <v>274</v>
      </c>
      <c r="B125">
        <v>15001</v>
      </c>
      <c r="C125">
        <v>1074</v>
      </c>
    </row>
    <row r="126" spans="1:3" x14ac:dyDescent="0.25">
      <c r="A126" t="s">
        <v>275</v>
      </c>
      <c r="B126">
        <v>1032028</v>
      </c>
      <c r="C126">
        <v>1073</v>
      </c>
    </row>
    <row r="127" spans="1:3" x14ac:dyDescent="0.25">
      <c r="A127" t="s">
        <v>276</v>
      </c>
      <c r="B127">
        <v>7036</v>
      </c>
      <c r="C127">
        <v>1072</v>
      </c>
    </row>
    <row r="128" spans="1:3" x14ac:dyDescent="0.25">
      <c r="A128" t="s">
        <v>277</v>
      </c>
      <c r="B128">
        <v>9307</v>
      </c>
      <c r="C128">
        <v>1069</v>
      </c>
    </row>
    <row r="129" spans="1:3" x14ac:dyDescent="0.25">
      <c r="A129" t="s">
        <v>278</v>
      </c>
      <c r="B129">
        <v>10802</v>
      </c>
      <c r="C129">
        <v>1066</v>
      </c>
    </row>
    <row r="130" spans="1:3" x14ac:dyDescent="0.25">
      <c r="A130" t="s">
        <v>279</v>
      </c>
      <c r="B130">
        <v>19074</v>
      </c>
      <c r="C130">
        <v>1065</v>
      </c>
    </row>
    <row r="131" spans="1:3" x14ac:dyDescent="0.25">
      <c r="A131" t="s">
        <v>280</v>
      </c>
      <c r="B131">
        <v>11457</v>
      </c>
      <c r="C131">
        <v>1063</v>
      </c>
    </row>
    <row r="132" spans="1:3" x14ac:dyDescent="0.25">
      <c r="A132" t="s">
        <v>281</v>
      </c>
      <c r="B132">
        <v>93628</v>
      </c>
      <c r="C132">
        <v>1063</v>
      </c>
    </row>
    <row r="133" spans="1:3" x14ac:dyDescent="0.25">
      <c r="A133" t="s">
        <v>282</v>
      </c>
      <c r="B133">
        <v>19087</v>
      </c>
      <c r="C133">
        <v>1060</v>
      </c>
    </row>
    <row r="134" spans="1:3" x14ac:dyDescent="0.25">
      <c r="A134" t="s">
        <v>283</v>
      </c>
      <c r="B134">
        <v>1042027</v>
      </c>
      <c r="C134">
        <v>1058</v>
      </c>
    </row>
    <row r="135" spans="1:3" x14ac:dyDescent="0.25">
      <c r="A135" t="s">
        <v>284</v>
      </c>
      <c r="B135">
        <v>9021</v>
      </c>
      <c r="C135">
        <v>1047</v>
      </c>
    </row>
    <row r="136" spans="1:3" x14ac:dyDescent="0.25">
      <c r="A136" t="s">
        <v>285</v>
      </c>
      <c r="B136">
        <v>10020052</v>
      </c>
      <c r="C136">
        <v>1035</v>
      </c>
    </row>
    <row r="137" spans="1:3" x14ac:dyDescent="0.25">
      <c r="A137" t="s">
        <v>286</v>
      </c>
      <c r="B137">
        <v>16092</v>
      </c>
      <c r="C137">
        <v>1026</v>
      </c>
    </row>
    <row r="138" spans="1:3" x14ac:dyDescent="0.25">
      <c r="A138" t="s">
        <v>287</v>
      </c>
      <c r="B138">
        <v>11960</v>
      </c>
      <c r="C138">
        <v>1024</v>
      </c>
    </row>
    <row r="139" spans="1:3" x14ac:dyDescent="0.25">
      <c r="A139" t="s">
        <v>288</v>
      </c>
      <c r="B139">
        <v>1011026</v>
      </c>
      <c r="C139">
        <v>1014</v>
      </c>
    </row>
    <row r="140" spans="1:3" x14ac:dyDescent="0.25">
      <c r="A140" t="s">
        <v>289</v>
      </c>
      <c r="B140">
        <v>10018166</v>
      </c>
      <c r="C140">
        <v>1008</v>
      </c>
    </row>
    <row r="141" spans="1:3" x14ac:dyDescent="0.25">
      <c r="A141" t="s">
        <v>290</v>
      </c>
      <c r="B141">
        <v>20137</v>
      </c>
      <c r="C141">
        <v>1005</v>
      </c>
    </row>
    <row r="142" spans="1:3" x14ac:dyDescent="0.25">
      <c r="A142" t="s">
        <v>291</v>
      </c>
      <c r="B142">
        <v>23572</v>
      </c>
      <c r="C142">
        <v>1001</v>
      </c>
    </row>
    <row r="143" spans="1:3" x14ac:dyDescent="0.25">
      <c r="A143" t="s">
        <v>292</v>
      </c>
      <c r="B143">
        <v>1029354</v>
      </c>
      <c r="C143">
        <v>994</v>
      </c>
    </row>
    <row r="144" spans="1:3" x14ac:dyDescent="0.25">
      <c r="A144" t="s">
        <v>293</v>
      </c>
      <c r="B144">
        <v>1451111</v>
      </c>
      <c r="C144">
        <v>990</v>
      </c>
    </row>
    <row r="145" spans="1:3" x14ac:dyDescent="0.25">
      <c r="A145" t="s">
        <v>294</v>
      </c>
      <c r="B145">
        <v>18079</v>
      </c>
      <c r="C145">
        <v>987</v>
      </c>
    </row>
    <row r="146" spans="1:3" x14ac:dyDescent="0.25">
      <c r="A146" t="s">
        <v>295</v>
      </c>
      <c r="B146">
        <v>2024</v>
      </c>
      <c r="C146">
        <v>985</v>
      </c>
    </row>
    <row r="147" spans="1:3" x14ac:dyDescent="0.25">
      <c r="A147" t="s">
        <v>296</v>
      </c>
      <c r="B147">
        <v>10010151</v>
      </c>
      <c r="C147">
        <v>972</v>
      </c>
    </row>
    <row r="148" spans="1:3" x14ac:dyDescent="0.25">
      <c r="A148" t="s">
        <v>297</v>
      </c>
      <c r="B148">
        <v>10010123</v>
      </c>
      <c r="C148">
        <v>970</v>
      </c>
    </row>
    <row r="149" spans="1:3" x14ac:dyDescent="0.25">
      <c r="A149" t="s">
        <v>298</v>
      </c>
      <c r="B149">
        <v>1002028</v>
      </c>
      <c r="C149">
        <v>969</v>
      </c>
    </row>
    <row r="150" spans="1:3" x14ac:dyDescent="0.25">
      <c r="A150" t="s">
        <v>299</v>
      </c>
      <c r="B150">
        <v>5091</v>
      </c>
      <c r="C150">
        <v>954</v>
      </c>
    </row>
    <row r="151" spans="1:3" x14ac:dyDescent="0.25">
      <c r="A151" t="s">
        <v>300</v>
      </c>
      <c r="B151">
        <v>10062</v>
      </c>
      <c r="C151">
        <v>952</v>
      </c>
    </row>
    <row r="152" spans="1:3" x14ac:dyDescent="0.25">
      <c r="A152" t="s">
        <v>301</v>
      </c>
      <c r="B152">
        <v>20041</v>
      </c>
      <c r="C152">
        <v>944</v>
      </c>
    </row>
    <row r="153" spans="1:3" x14ac:dyDescent="0.25">
      <c r="A153" t="s">
        <v>302</v>
      </c>
      <c r="B153">
        <v>11362</v>
      </c>
      <c r="C153">
        <v>927</v>
      </c>
    </row>
    <row r="154" spans="1:3" x14ac:dyDescent="0.25">
      <c r="A154" t="s">
        <v>303</v>
      </c>
      <c r="B154">
        <v>10120499</v>
      </c>
      <c r="C154">
        <v>926</v>
      </c>
    </row>
    <row r="155" spans="1:3" x14ac:dyDescent="0.25">
      <c r="A155" t="s">
        <v>304</v>
      </c>
      <c r="B155">
        <v>9132</v>
      </c>
      <c r="C155">
        <v>923</v>
      </c>
    </row>
    <row r="156" spans="1:3" x14ac:dyDescent="0.25">
      <c r="A156" t="s">
        <v>305</v>
      </c>
      <c r="B156">
        <v>1009</v>
      </c>
      <c r="C156">
        <v>920</v>
      </c>
    </row>
    <row r="157" spans="1:3" x14ac:dyDescent="0.25">
      <c r="A157" t="s">
        <v>306</v>
      </c>
      <c r="B157">
        <v>1012</v>
      </c>
      <c r="C157">
        <v>916</v>
      </c>
    </row>
    <row r="158" spans="1:3" x14ac:dyDescent="0.25">
      <c r="A158" t="s">
        <v>307</v>
      </c>
      <c r="B158">
        <v>11422</v>
      </c>
      <c r="C158">
        <v>914</v>
      </c>
    </row>
    <row r="159" spans="1:3" x14ac:dyDescent="0.25">
      <c r="A159" t="s">
        <v>308</v>
      </c>
      <c r="B159">
        <v>11011</v>
      </c>
      <c r="C159">
        <v>911</v>
      </c>
    </row>
    <row r="160" spans="1:3" x14ac:dyDescent="0.25">
      <c r="A160" t="s">
        <v>309</v>
      </c>
      <c r="B160">
        <v>93822</v>
      </c>
      <c r="C160">
        <v>910</v>
      </c>
    </row>
    <row r="161" spans="1:3" x14ac:dyDescent="0.25">
      <c r="A161" t="s">
        <v>310</v>
      </c>
      <c r="B161">
        <v>18364</v>
      </c>
      <c r="C161">
        <v>905</v>
      </c>
    </row>
    <row r="162" spans="1:3" x14ac:dyDescent="0.25">
      <c r="A162" t="s">
        <v>311</v>
      </c>
      <c r="B162">
        <v>5100</v>
      </c>
      <c r="C162">
        <v>889</v>
      </c>
    </row>
    <row r="163" spans="1:3" x14ac:dyDescent="0.25">
      <c r="A163" t="s">
        <v>312</v>
      </c>
      <c r="B163">
        <v>11591</v>
      </c>
      <c r="C163">
        <v>884</v>
      </c>
    </row>
    <row r="164" spans="1:3" x14ac:dyDescent="0.25">
      <c r="A164" t="s">
        <v>313</v>
      </c>
      <c r="B164">
        <v>10011167</v>
      </c>
      <c r="C164">
        <v>882</v>
      </c>
    </row>
    <row r="165" spans="1:3" x14ac:dyDescent="0.25">
      <c r="A165" t="s">
        <v>314</v>
      </c>
      <c r="B165">
        <v>99009</v>
      </c>
      <c r="C165">
        <v>882</v>
      </c>
    </row>
    <row r="166" spans="1:3" x14ac:dyDescent="0.25">
      <c r="A166" t="s">
        <v>315</v>
      </c>
      <c r="B166">
        <v>11119</v>
      </c>
      <c r="C166">
        <v>881</v>
      </c>
    </row>
    <row r="167" spans="1:3" x14ac:dyDescent="0.25">
      <c r="A167" t="s">
        <v>316</v>
      </c>
      <c r="B167">
        <v>10014037</v>
      </c>
      <c r="C167">
        <v>879</v>
      </c>
    </row>
    <row r="168" spans="1:3" x14ac:dyDescent="0.25">
      <c r="A168" t="s">
        <v>317</v>
      </c>
      <c r="B168">
        <v>12036</v>
      </c>
      <c r="C168">
        <v>873</v>
      </c>
    </row>
    <row r="169" spans="1:3" x14ac:dyDescent="0.25">
      <c r="A169" t="s">
        <v>318</v>
      </c>
      <c r="B169">
        <v>10720420</v>
      </c>
      <c r="C169">
        <v>864</v>
      </c>
    </row>
    <row r="170" spans="1:3" x14ac:dyDescent="0.25">
      <c r="A170" t="s">
        <v>319</v>
      </c>
      <c r="B170">
        <v>9421</v>
      </c>
      <c r="C170">
        <v>864</v>
      </c>
    </row>
    <row r="171" spans="1:3" x14ac:dyDescent="0.25">
      <c r="A171" t="s">
        <v>320</v>
      </c>
      <c r="B171">
        <v>12179</v>
      </c>
      <c r="C171">
        <v>863</v>
      </c>
    </row>
    <row r="172" spans="1:3" x14ac:dyDescent="0.25">
      <c r="A172" t="s">
        <v>321</v>
      </c>
      <c r="B172">
        <v>5662</v>
      </c>
      <c r="C172">
        <v>862</v>
      </c>
    </row>
    <row r="173" spans="1:3" x14ac:dyDescent="0.25">
      <c r="A173" t="s">
        <v>322</v>
      </c>
      <c r="B173">
        <v>2038</v>
      </c>
      <c r="C173">
        <v>862</v>
      </c>
    </row>
    <row r="174" spans="1:3" x14ac:dyDescent="0.25">
      <c r="A174" t="s">
        <v>323</v>
      </c>
      <c r="B174">
        <v>43382</v>
      </c>
      <c r="C174">
        <v>861</v>
      </c>
    </row>
    <row r="175" spans="1:3" x14ac:dyDescent="0.25">
      <c r="A175" t="s">
        <v>324</v>
      </c>
      <c r="B175">
        <v>10011135</v>
      </c>
      <c r="C175">
        <v>847</v>
      </c>
    </row>
    <row r="176" spans="1:3" x14ac:dyDescent="0.25">
      <c r="A176" t="s">
        <v>325</v>
      </c>
      <c r="B176">
        <v>10118375</v>
      </c>
      <c r="C176">
        <v>846</v>
      </c>
    </row>
    <row r="177" spans="1:3" x14ac:dyDescent="0.25">
      <c r="A177" t="s">
        <v>326</v>
      </c>
      <c r="B177">
        <v>4581</v>
      </c>
      <c r="C177">
        <v>845</v>
      </c>
    </row>
    <row r="178" spans="1:3" x14ac:dyDescent="0.25">
      <c r="A178" t="s">
        <v>327</v>
      </c>
      <c r="B178">
        <v>19184</v>
      </c>
      <c r="C178">
        <v>841</v>
      </c>
    </row>
    <row r="179" spans="1:3" x14ac:dyDescent="0.25">
      <c r="A179" t="s">
        <v>328</v>
      </c>
      <c r="B179">
        <v>19095</v>
      </c>
      <c r="C179">
        <v>838</v>
      </c>
    </row>
    <row r="180" spans="1:3" x14ac:dyDescent="0.25">
      <c r="A180" t="s">
        <v>329</v>
      </c>
      <c r="B180">
        <v>19303</v>
      </c>
      <c r="C180">
        <v>837</v>
      </c>
    </row>
    <row r="181" spans="1:3" x14ac:dyDescent="0.25">
      <c r="A181" t="s">
        <v>330</v>
      </c>
      <c r="B181">
        <v>1020</v>
      </c>
      <c r="C181">
        <v>831</v>
      </c>
    </row>
    <row r="182" spans="1:3" x14ac:dyDescent="0.25">
      <c r="A182" t="s">
        <v>331</v>
      </c>
      <c r="B182">
        <v>1251</v>
      </c>
      <c r="C182">
        <v>831</v>
      </c>
    </row>
    <row r="183" spans="1:3" x14ac:dyDescent="0.25">
      <c r="A183" t="s">
        <v>332</v>
      </c>
      <c r="B183">
        <v>5332</v>
      </c>
      <c r="C183">
        <v>827</v>
      </c>
    </row>
    <row r="184" spans="1:3" x14ac:dyDescent="0.25">
      <c r="A184" t="s">
        <v>333</v>
      </c>
      <c r="B184">
        <v>19908</v>
      </c>
      <c r="C184">
        <v>825</v>
      </c>
    </row>
    <row r="185" spans="1:3" x14ac:dyDescent="0.25">
      <c r="A185" t="s">
        <v>334</v>
      </c>
      <c r="B185">
        <v>1129</v>
      </c>
      <c r="C185">
        <v>815</v>
      </c>
    </row>
    <row r="186" spans="1:3" x14ac:dyDescent="0.25">
      <c r="A186" t="s">
        <v>335</v>
      </c>
      <c r="B186">
        <v>23232</v>
      </c>
      <c r="C186">
        <v>810</v>
      </c>
    </row>
    <row r="187" spans="1:3" x14ac:dyDescent="0.25">
      <c r="A187" t="s">
        <v>336</v>
      </c>
      <c r="B187">
        <v>93696</v>
      </c>
      <c r="C187">
        <v>809</v>
      </c>
    </row>
    <row r="188" spans="1:3" x14ac:dyDescent="0.25">
      <c r="A188" t="s">
        <v>337</v>
      </c>
      <c r="B188">
        <v>93690</v>
      </c>
      <c r="C188">
        <v>808</v>
      </c>
    </row>
    <row r="189" spans="1:3" x14ac:dyDescent="0.25">
      <c r="A189" t="s">
        <v>338</v>
      </c>
      <c r="B189">
        <v>12014</v>
      </c>
      <c r="C189">
        <v>806</v>
      </c>
    </row>
    <row r="190" spans="1:3" x14ac:dyDescent="0.25">
      <c r="A190" t="s">
        <v>339</v>
      </c>
      <c r="B190">
        <v>6984</v>
      </c>
      <c r="C190">
        <v>803</v>
      </c>
    </row>
    <row r="191" spans="1:3" x14ac:dyDescent="0.25">
      <c r="A191" t="s">
        <v>340</v>
      </c>
      <c r="B191">
        <v>21052</v>
      </c>
      <c r="C191">
        <v>802</v>
      </c>
    </row>
    <row r="192" spans="1:3" x14ac:dyDescent="0.25">
      <c r="A192" t="s">
        <v>341</v>
      </c>
      <c r="B192">
        <v>15077</v>
      </c>
      <c r="C192">
        <v>802</v>
      </c>
    </row>
    <row r="193" spans="1:3" x14ac:dyDescent="0.25">
      <c r="A193" t="s">
        <v>342</v>
      </c>
      <c r="B193">
        <v>20028</v>
      </c>
      <c r="C193">
        <v>796</v>
      </c>
    </row>
    <row r="194" spans="1:3" x14ac:dyDescent="0.25">
      <c r="A194" t="s">
        <v>343</v>
      </c>
      <c r="B194">
        <v>11212</v>
      </c>
      <c r="C194">
        <v>788</v>
      </c>
    </row>
    <row r="195" spans="1:3" x14ac:dyDescent="0.25">
      <c r="A195" t="s">
        <v>344</v>
      </c>
      <c r="B195">
        <v>10216124</v>
      </c>
      <c r="C195">
        <v>785</v>
      </c>
    </row>
    <row r="196" spans="1:3" x14ac:dyDescent="0.25">
      <c r="A196" t="s">
        <v>345</v>
      </c>
      <c r="B196">
        <v>16163</v>
      </c>
      <c r="C196">
        <v>781</v>
      </c>
    </row>
    <row r="197" spans="1:3" x14ac:dyDescent="0.25">
      <c r="A197" t="s">
        <v>346</v>
      </c>
      <c r="B197">
        <v>11547</v>
      </c>
      <c r="C197">
        <v>777</v>
      </c>
    </row>
    <row r="198" spans="1:3" x14ac:dyDescent="0.25">
      <c r="A198" t="s">
        <v>347</v>
      </c>
      <c r="B198">
        <v>10118029</v>
      </c>
      <c r="C198">
        <v>775</v>
      </c>
    </row>
    <row r="199" spans="1:3" x14ac:dyDescent="0.25">
      <c r="A199" t="s">
        <v>348</v>
      </c>
      <c r="B199">
        <v>1002044</v>
      </c>
      <c r="C199">
        <v>774</v>
      </c>
    </row>
    <row r="200" spans="1:3" x14ac:dyDescent="0.25">
      <c r="A200" t="s">
        <v>349</v>
      </c>
      <c r="B200">
        <v>9202</v>
      </c>
      <c r="C200">
        <v>771</v>
      </c>
    </row>
    <row r="201" spans="1:3" x14ac:dyDescent="0.25">
      <c r="A201" t="s">
        <v>350</v>
      </c>
      <c r="B201">
        <v>10011549</v>
      </c>
      <c r="C201">
        <v>771</v>
      </c>
    </row>
    <row r="202" spans="1:3" x14ac:dyDescent="0.25">
      <c r="A202" t="s">
        <v>351</v>
      </c>
      <c r="B202">
        <v>20061</v>
      </c>
      <c r="C202">
        <v>766</v>
      </c>
    </row>
    <row r="203" spans="1:3" x14ac:dyDescent="0.25">
      <c r="A203" t="s">
        <v>352</v>
      </c>
      <c r="B203">
        <v>16044</v>
      </c>
      <c r="C203">
        <v>765</v>
      </c>
    </row>
    <row r="204" spans="1:3" x14ac:dyDescent="0.25">
      <c r="A204" t="s">
        <v>353</v>
      </c>
      <c r="B204">
        <v>10719297</v>
      </c>
      <c r="C204">
        <v>765</v>
      </c>
    </row>
    <row r="205" spans="1:3" x14ac:dyDescent="0.25">
      <c r="A205" t="s">
        <v>354</v>
      </c>
      <c r="B205">
        <v>16202</v>
      </c>
      <c r="C205">
        <v>765</v>
      </c>
    </row>
    <row r="206" spans="1:3" x14ac:dyDescent="0.25">
      <c r="A206" t="s">
        <v>355</v>
      </c>
      <c r="B206">
        <v>11284</v>
      </c>
      <c r="C206">
        <v>759</v>
      </c>
    </row>
    <row r="207" spans="1:3" x14ac:dyDescent="0.25">
      <c r="A207" t="s">
        <v>356</v>
      </c>
      <c r="B207">
        <v>10020444</v>
      </c>
      <c r="C207">
        <v>751</v>
      </c>
    </row>
    <row r="208" spans="1:3" x14ac:dyDescent="0.25">
      <c r="A208" t="s">
        <v>357</v>
      </c>
      <c r="B208">
        <v>10011298</v>
      </c>
      <c r="C208">
        <v>746</v>
      </c>
    </row>
    <row r="209" spans="1:3" x14ac:dyDescent="0.25">
      <c r="A209" t="s">
        <v>358</v>
      </c>
      <c r="B209">
        <v>1088</v>
      </c>
      <c r="C209">
        <v>745</v>
      </c>
    </row>
    <row r="210" spans="1:3" x14ac:dyDescent="0.25">
      <c r="A210" t="s">
        <v>359</v>
      </c>
      <c r="B210">
        <v>4641</v>
      </c>
      <c r="C210">
        <v>742</v>
      </c>
    </row>
    <row r="211" spans="1:3" x14ac:dyDescent="0.25">
      <c r="A211" t="s">
        <v>360</v>
      </c>
      <c r="B211">
        <v>12087</v>
      </c>
      <c r="C211">
        <v>742</v>
      </c>
    </row>
    <row r="212" spans="1:3" x14ac:dyDescent="0.25">
      <c r="A212" t="s">
        <v>361</v>
      </c>
      <c r="B212">
        <v>11177</v>
      </c>
      <c r="C212">
        <v>737</v>
      </c>
    </row>
    <row r="213" spans="1:3" x14ac:dyDescent="0.25">
      <c r="A213" t="s">
        <v>362</v>
      </c>
      <c r="B213">
        <v>2034</v>
      </c>
      <c r="C213">
        <v>731</v>
      </c>
    </row>
    <row r="214" spans="1:3" x14ac:dyDescent="0.25">
      <c r="A214" t="s">
        <v>363</v>
      </c>
      <c r="B214">
        <v>10019165</v>
      </c>
      <c r="C214">
        <v>726</v>
      </c>
    </row>
    <row r="215" spans="1:3" x14ac:dyDescent="0.25">
      <c r="A215" t="s">
        <v>364</v>
      </c>
      <c r="B215">
        <v>13786</v>
      </c>
      <c r="C215">
        <v>725</v>
      </c>
    </row>
    <row r="216" spans="1:3" x14ac:dyDescent="0.25">
      <c r="A216" t="s">
        <v>365</v>
      </c>
      <c r="B216">
        <v>12131</v>
      </c>
      <c r="C216">
        <v>725</v>
      </c>
    </row>
    <row r="217" spans="1:3" x14ac:dyDescent="0.25">
      <c r="A217" t="s">
        <v>366</v>
      </c>
      <c r="B217">
        <v>10010219</v>
      </c>
      <c r="C217">
        <v>723</v>
      </c>
    </row>
    <row r="218" spans="1:3" x14ac:dyDescent="0.25">
      <c r="A218" t="s">
        <v>367</v>
      </c>
      <c r="B218">
        <v>16009</v>
      </c>
      <c r="C218">
        <v>723</v>
      </c>
    </row>
    <row r="219" spans="1:3" x14ac:dyDescent="0.25">
      <c r="A219" t="s">
        <v>368</v>
      </c>
      <c r="B219">
        <v>10115261</v>
      </c>
      <c r="C219">
        <v>717</v>
      </c>
    </row>
    <row r="220" spans="1:3" x14ac:dyDescent="0.25">
      <c r="A220" t="s">
        <v>369</v>
      </c>
      <c r="B220">
        <v>10011821</v>
      </c>
      <c r="C220">
        <v>713</v>
      </c>
    </row>
    <row r="221" spans="1:3" x14ac:dyDescent="0.25">
      <c r="A221" t="s">
        <v>370</v>
      </c>
      <c r="B221">
        <v>11278</v>
      </c>
      <c r="C221">
        <v>711</v>
      </c>
    </row>
    <row r="222" spans="1:3" x14ac:dyDescent="0.25">
      <c r="A222" t="s">
        <v>371</v>
      </c>
      <c r="B222">
        <v>6599</v>
      </c>
      <c r="C222">
        <v>707</v>
      </c>
    </row>
    <row r="223" spans="1:3" x14ac:dyDescent="0.25">
      <c r="A223" t="s">
        <v>372</v>
      </c>
      <c r="B223">
        <v>99186</v>
      </c>
      <c r="C223">
        <v>705</v>
      </c>
    </row>
    <row r="224" spans="1:3" x14ac:dyDescent="0.25">
      <c r="A224" t="s">
        <v>373</v>
      </c>
      <c r="B224">
        <v>20133</v>
      </c>
      <c r="C224">
        <v>705</v>
      </c>
    </row>
    <row r="225" spans="1:3" x14ac:dyDescent="0.25">
      <c r="A225" t="s">
        <v>374</v>
      </c>
      <c r="B225">
        <v>14181</v>
      </c>
      <c r="C225">
        <v>704</v>
      </c>
    </row>
    <row r="226" spans="1:3" x14ac:dyDescent="0.25">
      <c r="A226" t="s">
        <v>375</v>
      </c>
      <c r="B226">
        <v>1001026</v>
      </c>
      <c r="C226">
        <v>703</v>
      </c>
    </row>
    <row r="227" spans="1:3" x14ac:dyDescent="0.25">
      <c r="A227" t="s">
        <v>376</v>
      </c>
      <c r="B227">
        <v>2006</v>
      </c>
      <c r="C227">
        <v>701</v>
      </c>
    </row>
    <row r="228" spans="1:3" x14ac:dyDescent="0.25">
      <c r="A228" t="s">
        <v>377</v>
      </c>
      <c r="B228">
        <v>2041</v>
      </c>
      <c r="C228">
        <v>696</v>
      </c>
    </row>
    <row r="229" spans="1:3" x14ac:dyDescent="0.25">
      <c r="A229" t="s">
        <v>378</v>
      </c>
      <c r="B229">
        <v>1025</v>
      </c>
      <c r="C229">
        <v>695</v>
      </c>
    </row>
    <row r="230" spans="1:3" x14ac:dyDescent="0.25">
      <c r="A230" t="s">
        <v>379</v>
      </c>
      <c r="B230">
        <v>11943</v>
      </c>
      <c r="C230">
        <v>695</v>
      </c>
    </row>
    <row r="231" spans="1:3" x14ac:dyDescent="0.25">
      <c r="A231" t="s">
        <v>380</v>
      </c>
      <c r="B231">
        <v>10011333</v>
      </c>
      <c r="C231">
        <v>693</v>
      </c>
    </row>
    <row r="232" spans="1:3" x14ac:dyDescent="0.25">
      <c r="A232" t="s">
        <v>381</v>
      </c>
      <c r="B232">
        <v>16090</v>
      </c>
      <c r="C232">
        <v>691</v>
      </c>
    </row>
    <row r="233" spans="1:3" x14ac:dyDescent="0.25">
      <c r="A233" t="s">
        <v>382</v>
      </c>
      <c r="B233">
        <v>99226</v>
      </c>
      <c r="C233">
        <v>689</v>
      </c>
    </row>
    <row r="234" spans="1:3" x14ac:dyDescent="0.25">
      <c r="A234" t="s">
        <v>383</v>
      </c>
      <c r="B234">
        <v>4584</v>
      </c>
      <c r="C234">
        <v>684</v>
      </c>
    </row>
    <row r="235" spans="1:3" x14ac:dyDescent="0.25">
      <c r="A235" t="s">
        <v>384</v>
      </c>
      <c r="B235">
        <v>5696</v>
      </c>
      <c r="C235">
        <v>684</v>
      </c>
    </row>
    <row r="236" spans="1:3" x14ac:dyDescent="0.25">
      <c r="A236" t="s">
        <v>385</v>
      </c>
      <c r="B236">
        <v>1012069</v>
      </c>
      <c r="C236">
        <v>684</v>
      </c>
    </row>
    <row r="237" spans="1:3" x14ac:dyDescent="0.25">
      <c r="A237" t="s">
        <v>386</v>
      </c>
      <c r="B237">
        <v>9112</v>
      </c>
      <c r="C237">
        <v>675</v>
      </c>
    </row>
    <row r="238" spans="1:3" x14ac:dyDescent="0.25">
      <c r="A238" t="s">
        <v>387</v>
      </c>
      <c r="B238">
        <v>10015172</v>
      </c>
      <c r="C238">
        <v>675</v>
      </c>
    </row>
    <row r="239" spans="1:3" x14ac:dyDescent="0.25">
      <c r="A239" t="s">
        <v>388</v>
      </c>
      <c r="B239">
        <v>5064</v>
      </c>
      <c r="C239">
        <v>673</v>
      </c>
    </row>
    <row r="240" spans="1:3" x14ac:dyDescent="0.25">
      <c r="A240" t="s">
        <v>389</v>
      </c>
      <c r="B240">
        <v>9214</v>
      </c>
      <c r="C240">
        <v>671</v>
      </c>
    </row>
    <row r="241" spans="1:3" x14ac:dyDescent="0.25">
      <c r="A241" t="s">
        <v>390</v>
      </c>
      <c r="B241">
        <v>2054</v>
      </c>
      <c r="C241">
        <v>670</v>
      </c>
    </row>
    <row r="242" spans="1:3" x14ac:dyDescent="0.25">
      <c r="A242" t="s">
        <v>391</v>
      </c>
      <c r="B242">
        <v>12311111</v>
      </c>
      <c r="C242">
        <v>670</v>
      </c>
    </row>
    <row r="243" spans="1:3" x14ac:dyDescent="0.25">
      <c r="A243" t="s">
        <v>392</v>
      </c>
      <c r="B243">
        <v>43479</v>
      </c>
      <c r="C243">
        <v>670</v>
      </c>
    </row>
    <row r="244" spans="1:3" x14ac:dyDescent="0.25">
      <c r="A244" t="s">
        <v>393</v>
      </c>
      <c r="B244">
        <v>10011937</v>
      </c>
      <c r="C244">
        <v>666</v>
      </c>
    </row>
    <row r="245" spans="1:3" x14ac:dyDescent="0.25">
      <c r="A245" t="s">
        <v>394</v>
      </c>
      <c r="B245">
        <v>9279</v>
      </c>
      <c r="C245">
        <v>666</v>
      </c>
    </row>
    <row r="246" spans="1:3" x14ac:dyDescent="0.25">
      <c r="A246" t="s">
        <v>395</v>
      </c>
      <c r="B246">
        <v>4114</v>
      </c>
      <c r="C246">
        <v>666</v>
      </c>
    </row>
    <row r="247" spans="1:3" x14ac:dyDescent="0.25">
      <c r="A247" t="s">
        <v>396</v>
      </c>
      <c r="B247">
        <v>11413</v>
      </c>
      <c r="C247">
        <v>665</v>
      </c>
    </row>
    <row r="248" spans="1:3" x14ac:dyDescent="0.25">
      <c r="A248" t="s">
        <v>397</v>
      </c>
      <c r="B248">
        <v>1226</v>
      </c>
      <c r="C248">
        <v>664</v>
      </c>
    </row>
    <row r="249" spans="1:3" x14ac:dyDescent="0.25">
      <c r="A249" t="s">
        <v>398</v>
      </c>
      <c r="B249">
        <v>11957</v>
      </c>
      <c r="C249">
        <v>662</v>
      </c>
    </row>
    <row r="250" spans="1:3" x14ac:dyDescent="0.25">
      <c r="A250" t="s">
        <v>399</v>
      </c>
      <c r="B250">
        <v>1085</v>
      </c>
      <c r="C250">
        <v>652</v>
      </c>
    </row>
    <row r="251" spans="1:3" x14ac:dyDescent="0.25">
      <c r="A251" t="s">
        <v>400</v>
      </c>
      <c r="B251">
        <v>1004058</v>
      </c>
      <c r="C251">
        <v>649</v>
      </c>
    </row>
    <row r="252" spans="1:3" x14ac:dyDescent="0.25">
      <c r="A252" t="s">
        <v>401</v>
      </c>
      <c r="B252">
        <v>12115</v>
      </c>
      <c r="C252">
        <v>648</v>
      </c>
    </row>
    <row r="253" spans="1:3" x14ac:dyDescent="0.25">
      <c r="A253" t="s">
        <v>402</v>
      </c>
      <c r="B253">
        <v>10620420</v>
      </c>
      <c r="C253">
        <v>634</v>
      </c>
    </row>
    <row r="254" spans="1:3" x14ac:dyDescent="0.25">
      <c r="A254" t="s">
        <v>403</v>
      </c>
      <c r="B254">
        <v>18376</v>
      </c>
      <c r="C254">
        <v>633</v>
      </c>
    </row>
    <row r="255" spans="1:3" x14ac:dyDescent="0.25">
      <c r="A255" t="s">
        <v>404</v>
      </c>
      <c r="B255">
        <v>20078</v>
      </c>
      <c r="C255">
        <v>630</v>
      </c>
    </row>
    <row r="256" spans="1:3" x14ac:dyDescent="0.25">
      <c r="A256" t="s">
        <v>405</v>
      </c>
      <c r="B256">
        <v>9442</v>
      </c>
      <c r="C256">
        <v>625</v>
      </c>
    </row>
    <row r="257" spans="1:3" x14ac:dyDescent="0.25">
      <c r="A257" t="s">
        <v>406</v>
      </c>
      <c r="B257">
        <v>1049195</v>
      </c>
      <c r="C257">
        <v>619</v>
      </c>
    </row>
    <row r="258" spans="1:3" x14ac:dyDescent="0.25">
      <c r="A258" t="s">
        <v>407</v>
      </c>
      <c r="B258">
        <v>15152</v>
      </c>
      <c r="C258">
        <v>617</v>
      </c>
    </row>
    <row r="259" spans="1:3" x14ac:dyDescent="0.25">
      <c r="A259" t="s">
        <v>408</v>
      </c>
      <c r="B259">
        <v>12062</v>
      </c>
      <c r="C259">
        <v>614</v>
      </c>
    </row>
    <row r="260" spans="1:3" x14ac:dyDescent="0.25">
      <c r="A260" t="s">
        <v>409</v>
      </c>
      <c r="B260">
        <v>93770</v>
      </c>
      <c r="C260">
        <v>614</v>
      </c>
    </row>
    <row r="261" spans="1:3" x14ac:dyDescent="0.25">
      <c r="A261" t="s">
        <v>410</v>
      </c>
      <c r="B261">
        <v>16058</v>
      </c>
      <c r="C261">
        <v>613</v>
      </c>
    </row>
    <row r="262" spans="1:3" x14ac:dyDescent="0.25">
      <c r="A262" t="s">
        <v>411</v>
      </c>
      <c r="B262">
        <v>11007</v>
      </c>
      <c r="C262">
        <v>612</v>
      </c>
    </row>
    <row r="263" spans="1:3" x14ac:dyDescent="0.25">
      <c r="A263" t="s">
        <v>412</v>
      </c>
      <c r="B263">
        <v>1001033</v>
      </c>
      <c r="C263">
        <v>611</v>
      </c>
    </row>
    <row r="264" spans="1:3" x14ac:dyDescent="0.25">
      <c r="A264" t="s">
        <v>413</v>
      </c>
      <c r="B264">
        <v>10020409</v>
      </c>
      <c r="C264">
        <v>611</v>
      </c>
    </row>
    <row r="265" spans="1:3" x14ac:dyDescent="0.25">
      <c r="A265" t="s">
        <v>414</v>
      </c>
      <c r="B265">
        <v>99144</v>
      </c>
      <c r="C265">
        <v>609</v>
      </c>
    </row>
    <row r="266" spans="1:3" x14ac:dyDescent="0.25">
      <c r="A266" t="s">
        <v>415</v>
      </c>
      <c r="B266">
        <v>6973</v>
      </c>
      <c r="C266">
        <v>608</v>
      </c>
    </row>
    <row r="267" spans="1:3" x14ac:dyDescent="0.25">
      <c r="A267" t="s">
        <v>416</v>
      </c>
      <c r="B267">
        <v>14052</v>
      </c>
      <c r="C267">
        <v>607</v>
      </c>
    </row>
    <row r="268" spans="1:3" x14ac:dyDescent="0.25">
      <c r="A268" t="s">
        <v>417</v>
      </c>
      <c r="B268">
        <v>93759</v>
      </c>
      <c r="C268">
        <v>600</v>
      </c>
    </row>
    <row r="269" spans="1:3" x14ac:dyDescent="0.25">
      <c r="A269" t="s">
        <v>418</v>
      </c>
      <c r="B269">
        <v>19125</v>
      </c>
      <c r="C269">
        <v>599</v>
      </c>
    </row>
    <row r="270" spans="1:3" x14ac:dyDescent="0.25">
      <c r="A270" t="s">
        <v>419</v>
      </c>
      <c r="B270">
        <v>6094</v>
      </c>
      <c r="C270">
        <v>594</v>
      </c>
    </row>
    <row r="271" spans="1:3" x14ac:dyDescent="0.25">
      <c r="A271" t="s">
        <v>420</v>
      </c>
      <c r="B271">
        <v>9181</v>
      </c>
      <c r="C271">
        <v>593</v>
      </c>
    </row>
    <row r="272" spans="1:3" x14ac:dyDescent="0.25">
      <c r="A272" t="s">
        <v>421</v>
      </c>
      <c r="B272">
        <v>2026</v>
      </c>
      <c r="C272">
        <v>591</v>
      </c>
    </row>
    <row r="273" spans="1:3" x14ac:dyDescent="0.25">
      <c r="A273" t="s">
        <v>422</v>
      </c>
      <c r="B273">
        <v>18413</v>
      </c>
      <c r="C273">
        <v>588</v>
      </c>
    </row>
    <row r="274" spans="1:3" x14ac:dyDescent="0.25">
      <c r="A274" t="s">
        <v>423</v>
      </c>
      <c r="B274">
        <v>10111297</v>
      </c>
      <c r="C274">
        <v>584</v>
      </c>
    </row>
    <row r="275" spans="1:3" x14ac:dyDescent="0.25">
      <c r="A275" t="s">
        <v>424</v>
      </c>
      <c r="B275">
        <v>10016223</v>
      </c>
      <c r="C275">
        <v>579</v>
      </c>
    </row>
    <row r="276" spans="1:3" x14ac:dyDescent="0.25">
      <c r="A276" t="s">
        <v>425</v>
      </c>
      <c r="B276">
        <v>1119</v>
      </c>
      <c r="C276">
        <v>579</v>
      </c>
    </row>
    <row r="277" spans="1:3" x14ac:dyDescent="0.25">
      <c r="A277" t="s">
        <v>426</v>
      </c>
      <c r="B277">
        <v>18009</v>
      </c>
      <c r="C277">
        <v>576</v>
      </c>
    </row>
    <row r="278" spans="1:3" x14ac:dyDescent="0.25">
      <c r="A278" t="s">
        <v>427</v>
      </c>
      <c r="B278">
        <v>18439</v>
      </c>
      <c r="C278">
        <v>575</v>
      </c>
    </row>
    <row r="279" spans="1:3" x14ac:dyDescent="0.25">
      <c r="A279" t="s">
        <v>428</v>
      </c>
      <c r="B279">
        <v>8029</v>
      </c>
      <c r="C279">
        <v>574</v>
      </c>
    </row>
    <row r="280" spans="1:3" x14ac:dyDescent="0.25">
      <c r="A280" t="s">
        <v>429</v>
      </c>
      <c r="B280">
        <v>10118192</v>
      </c>
      <c r="C280">
        <v>574</v>
      </c>
    </row>
    <row r="281" spans="1:3" x14ac:dyDescent="0.25">
      <c r="A281" t="s">
        <v>430</v>
      </c>
      <c r="B281">
        <v>18157</v>
      </c>
      <c r="C281">
        <v>574</v>
      </c>
    </row>
    <row r="282" spans="1:3" x14ac:dyDescent="0.25">
      <c r="A282" t="s">
        <v>431</v>
      </c>
      <c r="B282">
        <v>7071</v>
      </c>
      <c r="C282">
        <v>571</v>
      </c>
    </row>
    <row r="283" spans="1:3" x14ac:dyDescent="0.25">
      <c r="A283" t="s">
        <v>432</v>
      </c>
      <c r="B283">
        <v>1022046</v>
      </c>
      <c r="C283">
        <v>571</v>
      </c>
    </row>
    <row r="284" spans="1:3" x14ac:dyDescent="0.25">
      <c r="A284" t="s">
        <v>433</v>
      </c>
      <c r="B284">
        <v>10115121</v>
      </c>
      <c r="C284">
        <v>570</v>
      </c>
    </row>
    <row r="285" spans="1:3" x14ac:dyDescent="0.25">
      <c r="A285" t="s">
        <v>434</v>
      </c>
      <c r="B285">
        <v>12220</v>
      </c>
      <c r="C285">
        <v>564</v>
      </c>
    </row>
    <row r="286" spans="1:3" x14ac:dyDescent="0.25">
      <c r="A286" t="s">
        <v>435</v>
      </c>
      <c r="B286">
        <v>1052034</v>
      </c>
      <c r="C286">
        <v>564</v>
      </c>
    </row>
    <row r="287" spans="1:3" x14ac:dyDescent="0.25">
      <c r="A287" t="s">
        <v>436</v>
      </c>
      <c r="B287">
        <v>10114106</v>
      </c>
      <c r="C287">
        <v>561</v>
      </c>
    </row>
    <row r="288" spans="1:3" x14ac:dyDescent="0.25">
      <c r="A288" t="s">
        <v>437</v>
      </c>
      <c r="B288">
        <v>10111111</v>
      </c>
      <c r="C288">
        <v>561</v>
      </c>
    </row>
    <row r="289" spans="1:3" x14ac:dyDescent="0.25">
      <c r="A289" t="s">
        <v>438</v>
      </c>
      <c r="B289">
        <v>2073</v>
      </c>
      <c r="C289">
        <v>560</v>
      </c>
    </row>
    <row r="290" spans="1:3" x14ac:dyDescent="0.25">
      <c r="A290" t="s">
        <v>439</v>
      </c>
      <c r="B290">
        <v>1011053</v>
      </c>
      <c r="C290">
        <v>559</v>
      </c>
    </row>
    <row r="291" spans="1:3" x14ac:dyDescent="0.25">
      <c r="A291" t="s">
        <v>440</v>
      </c>
      <c r="B291">
        <v>19070</v>
      </c>
      <c r="C291">
        <v>556</v>
      </c>
    </row>
    <row r="292" spans="1:3" x14ac:dyDescent="0.25">
      <c r="A292" t="s">
        <v>441</v>
      </c>
      <c r="B292">
        <v>8066</v>
      </c>
      <c r="C292">
        <v>552</v>
      </c>
    </row>
    <row r="293" spans="1:3" x14ac:dyDescent="0.25">
      <c r="A293" t="s">
        <v>442</v>
      </c>
      <c r="B293">
        <v>1118</v>
      </c>
      <c r="C293">
        <v>552</v>
      </c>
    </row>
    <row r="294" spans="1:3" x14ac:dyDescent="0.25">
      <c r="A294" t="s">
        <v>443</v>
      </c>
      <c r="B294">
        <v>11482</v>
      </c>
      <c r="C294">
        <v>548</v>
      </c>
    </row>
    <row r="295" spans="1:3" x14ac:dyDescent="0.25">
      <c r="A295" t="s">
        <v>444</v>
      </c>
      <c r="B295">
        <v>10410123</v>
      </c>
      <c r="C295">
        <v>541</v>
      </c>
    </row>
    <row r="296" spans="1:3" x14ac:dyDescent="0.25">
      <c r="A296" t="s">
        <v>445</v>
      </c>
      <c r="B296">
        <v>15261</v>
      </c>
      <c r="C296">
        <v>541</v>
      </c>
    </row>
    <row r="297" spans="1:3" x14ac:dyDescent="0.25">
      <c r="A297" t="s">
        <v>446</v>
      </c>
      <c r="B297">
        <v>17224</v>
      </c>
      <c r="C297">
        <v>540</v>
      </c>
    </row>
    <row r="298" spans="1:3" x14ac:dyDescent="0.25">
      <c r="A298" t="s">
        <v>447</v>
      </c>
      <c r="B298">
        <v>9081</v>
      </c>
      <c r="C298">
        <v>539</v>
      </c>
    </row>
    <row r="299" spans="1:3" x14ac:dyDescent="0.25">
      <c r="A299" t="s">
        <v>448</v>
      </c>
      <c r="B299">
        <v>19383</v>
      </c>
      <c r="C299">
        <v>538</v>
      </c>
    </row>
    <row r="300" spans="1:3" x14ac:dyDescent="0.25">
      <c r="A300" t="s">
        <v>449</v>
      </c>
      <c r="B300">
        <v>10035137</v>
      </c>
      <c r="C300">
        <v>537</v>
      </c>
    </row>
    <row r="301" spans="1:3" x14ac:dyDescent="0.25">
      <c r="A301" t="s">
        <v>450</v>
      </c>
      <c r="B301">
        <v>10028033</v>
      </c>
      <c r="C301">
        <v>536</v>
      </c>
    </row>
    <row r="302" spans="1:3" x14ac:dyDescent="0.25">
      <c r="A302" t="s">
        <v>451</v>
      </c>
      <c r="B302">
        <v>11167</v>
      </c>
      <c r="C302">
        <v>534</v>
      </c>
    </row>
    <row r="303" spans="1:3" x14ac:dyDescent="0.25">
      <c r="A303" t="s">
        <v>452</v>
      </c>
      <c r="B303">
        <v>1441111</v>
      </c>
      <c r="C303">
        <v>531</v>
      </c>
    </row>
    <row r="304" spans="1:3" x14ac:dyDescent="0.25">
      <c r="A304" t="s">
        <v>453</v>
      </c>
      <c r="B304">
        <v>1032050</v>
      </c>
      <c r="C304">
        <v>530</v>
      </c>
    </row>
    <row r="305" spans="1:3" x14ac:dyDescent="0.25">
      <c r="A305" t="s">
        <v>454</v>
      </c>
      <c r="B305">
        <v>16051</v>
      </c>
      <c r="C305">
        <v>527</v>
      </c>
    </row>
    <row r="306" spans="1:3" x14ac:dyDescent="0.25">
      <c r="A306" t="s">
        <v>455</v>
      </c>
      <c r="B306">
        <v>18609</v>
      </c>
      <c r="C306">
        <v>525</v>
      </c>
    </row>
    <row r="307" spans="1:3" x14ac:dyDescent="0.25">
      <c r="A307" t="s">
        <v>456</v>
      </c>
      <c r="B307">
        <v>15157</v>
      </c>
      <c r="C307">
        <v>523</v>
      </c>
    </row>
    <row r="308" spans="1:3" x14ac:dyDescent="0.25">
      <c r="A308" t="s">
        <v>457</v>
      </c>
      <c r="B308">
        <v>1037063</v>
      </c>
      <c r="C308">
        <v>521</v>
      </c>
    </row>
    <row r="309" spans="1:3" x14ac:dyDescent="0.25">
      <c r="A309" t="s">
        <v>458</v>
      </c>
      <c r="B309">
        <v>10111282</v>
      </c>
      <c r="C309">
        <v>517</v>
      </c>
    </row>
    <row r="310" spans="1:3" x14ac:dyDescent="0.25">
      <c r="A310" t="s">
        <v>459</v>
      </c>
      <c r="B310">
        <v>14187</v>
      </c>
      <c r="C310">
        <v>514</v>
      </c>
    </row>
    <row r="311" spans="1:3" x14ac:dyDescent="0.25">
      <c r="A311" t="s">
        <v>460</v>
      </c>
      <c r="B311">
        <v>15164</v>
      </c>
      <c r="C311">
        <v>511</v>
      </c>
    </row>
    <row r="312" spans="1:3" x14ac:dyDescent="0.25">
      <c r="A312" t="s">
        <v>461</v>
      </c>
      <c r="B312">
        <v>43016</v>
      </c>
      <c r="C312">
        <v>511</v>
      </c>
    </row>
    <row r="313" spans="1:3" x14ac:dyDescent="0.25">
      <c r="A313" t="s">
        <v>462</v>
      </c>
      <c r="B313">
        <v>18242</v>
      </c>
      <c r="C313">
        <v>508</v>
      </c>
    </row>
    <row r="314" spans="1:3" x14ac:dyDescent="0.25">
      <c r="A314" t="s">
        <v>463</v>
      </c>
      <c r="B314">
        <v>1002020</v>
      </c>
      <c r="C314">
        <v>507</v>
      </c>
    </row>
    <row r="315" spans="1:3" x14ac:dyDescent="0.25">
      <c r="A315" t="s">
        <v>464</v>
      </c>
      <c r="B315">
        <v>9085</v>
      </c>
      <c r="C315">
        <v>504</v>
      </c>
    </row>
    <row r="316" spans="1:3" x14ac:dyDescent="0.25">
      <c r="A316" t="s">
        <v>465</v>
      </c>
      <c r="B316">
        <v>1253</v>
      </c>
      <c r="C316">
        <v>504</v>
      </c>
    </row>
    <row r="317" spans="1:3" x14ac:dyDescent="0.25">
      <c r="A317" t="s">
        <v>466</v>
      </c>
      <c r="B317">
        <v>16161</v>
      </c>
      <c r="C317">
        <v>499</v>
      </c>
    </row>
    <row r="318" spans="1:3" x14ac:dyDescent="0.25">
      <c r="A318" t="s">
        <v>467</v>
      </c>
      <c r="B318">
        <v>1006080</v>
      </c>
      <c r="C318">
        <v>498</v>
      </c>
    </row>
    <row r="319" spans="1:3" x14ac:dyDescent="0.25">
      <c r="A319" t="s">
        <v>468</v>
      </c>
      <c r="B319">
        <v>15121</v>
      </c>
      <c r="C319">
        <v>498</v>
      </c>
    </row>
    <row r="320" spans="1:3" x14ac:dyDescent="0.25">
      <c r="A320" t="s">
        <v>469</v>
      </c>
      <c r="B320">
        <v>19034</v>
      </c>
      <c r="C320">
        <v>496</v>
      </c>
    </row>
    <row r="321" spans="1:3" x14ac:dyDescent="0.25">
      <c r="A321" t="s">
        <v>470</v>
      </c>
      <c r="B321">
        <v>12211111</v>
      </c>
      <c r="C321">
        <v>495</v>
      </c>
    </row>
    <row r="322" spans="1:3" x14ac:dyDescent="0.25">
      <c r="A322" t="s">
        <v>471</v>
      </c>
      <c r="B322">
        <v>11116</v>
      </c>
      <c r="C322">
        <v>490</v>
      </c>
    </row>
    <row r="323" spans="1:3" x14ac:dyDescent="0.25">
      <c r="A323" t="s">
        <v>472</v>
      </c>
      <c r="B323">
        <v>18060</v>
      </c>
      <c r="C323">
        <v>487</v>
      </c>
    </row>
    <row r="324" spans="1:3" x14ac:dyDescent="0.25">
      <c r="A324" t="s">
        <v>473</v>
      </c>
      <c r="B324">
        <v>11390</v>
      </c>
      <c r="C324">
        <v>486</v>
      </c>
    </row>
    <row r="325" spans="1:3" x14ac:dyDescent="0.25">
      <c r="A325" t="s">
        <v>474</v>
      </c>
      <c r="B325">
        <v>93636</v>
      </c>
      <c r="C325">
        <v>485</v>
      </c>
    </row>
    <row r="326" spans="1:3" x14ac:dyDescent="0.25">
      <c r="A326" t="s">
        <v>475</v>
      </c>
      <c r="B326">
        <v>1001019</v>
      </c>
      <c r="C326">
        <v>485</v>
      </c>
    </row>
    <row r="327" spans="1:3" x14ac:dyDescent="0.25">
      <c r="A327" t="s">
        <v>476</v>
      </c>
      <c r="B327">
        <v>93651</v>
      </c>
      <c r="C327">
        <v>483</v>
      </c>
    </row>
    <row r="328" spans="1:3" x14ac:dyDescent="0.25">
      <c r="A328" t="s">
        <v>477</v>
      </c>
      <c r="B328">
        <v>1102</v>
      </c>
      <c r="C328">
        <v>479</v>
      </c>
    </row>
    <row r="329" spans="1:3" x14ac:dyDescent="0.25">
      <c r="A329" t="s">
        <v>478</v>
      </c>
      <c r="B329">
        <v>98858</v>
      </c>
      <c r="C329">
        <v>479</v>
      </c>
    </row>
    <row r="330" spans="1:3" x14ac:dyDescent="0.25">
      <c r="A330" t="s">
        <v>479</v>
      </c>
      <c r="B330">
        <v>2017</v>
      </c>
      <c r="C330">
        <v>478</v>
      </c>
    </row>
    <row r="331" spans="1:3" x14ac:dyDescent="0.25">
      <c r="A331" t="s">
        <v>480</v>
      </c>
      <c r="B331">
        <v>10017224</v>
      </c>
      <c r="C331">
        <v>477</v>
      </c>
    </row>
    <row r="332" spans="1:3" x14ac:dyDescent="0.25">
      <c r="A332" t="s">
        <v>481</v>
      </c>
      <c r="B332">
        <v>7259</v>
      </c>
      <c r="C332">
        <v>476</v>
      </c>
    </row>
    <row r="333" spans="1:3" x14ac:dyDescent="0.25">
      <c r="A333" t="s">
        <v>482</v>
      </c>
      <c r="B333">
        <v>93668</v>
      </c>
      <c r="C333">
        <v>469</v>
      </c>
    </row>
    <row r="334" spans="1:3" x14ac:dyDescent="0.25">
      <c r="A334" t="s">
        <v>483</v>
      </c>
      <c r="B334">
        <v>93695</v>
      </c>
      <c r="C334">
        <v>465</v>
      </c>
    </row>
    <row r="335" spans="1:3" x14ac:dyDescent="0.25">
      <c r="A335" t="s">
        <v>484</v>
      </c>
      <c r="B335">
        <v>10011168</v>
      </c>
      <c r="C335">
        <v>460</v>
      </c>
    </row>
    <row r="336" spans="1:3" x14ac:dyDescent="0.25">
      <c r="A336" t="s">
        <v>485</v>
      </c>
      <c r="B336">
        <v>93605</v>
      </c>
      <c r="C336">
        <v>460</v>
      </c>
    </row>
    <row r="337" spans="1:3" x14ac:dyDescent="0.25">
      <c r="A337" t="s">
        <v>486</v>
      </c>
      <c r="B337">
        <v>1012046</v>
      </c>
      <c r="C337">
        <v>460</v>
      </c>
    </row>
    <row r="338" spans="1:3" x14ac:dyDescent="0.25">
      <c r="A338" t="s">
        <v>487</v>
      </c>
      <c r="B338">
        <v>13023</v>
      </c>
      <c r="C338">
        <v>459</v>
      </c>
    </row>
    <row r="339" spans="1:3" x14ac:dyDescent="0.25">
      <c r="A339" t="s">
        <v>488</v>
      </c>
      <c r="B339">
        <v>27028</v>
      </c>
      <c r="C339">
        <v>459</v>
      </c>
    </row>
    <row r="340" spans="1:3" x14ac:dyDescent="0.25">
      <c r="A340" t="s">
        <v>489</v>
      </c>
      <c r="B340">
        <v>1006615</v>
      </c>
      <c r="C340">
        <v>459</v>
      </c>
    </row>
    <row r="341" spans="1:3" x14ac:dyDescent="0.25">
      <c r="A341" t="s">
        <v>490</v>
      </c>
      <c r="B341">
        <v>93713</v>
      </c>
      <c r="C341">
        <v>458</v>
      </c>
    </row>
    <row r="342" spans="1:3" x14ac:dyDescent="0.25">
      <c r="A342" t="s">
        <v>491</v>
      </c>
      <c r="B342">
        <v>23625</v>
      </c>
      <c r="C342">
        <v>458</v>
      </c>
    </row>
    <row r="343" spans="1:3" x14ac:dyDescent="0.25">
      <c r="A343" t="s">
        <v>492</v>
      </c>
      <c r="B343">
        <v>18621</v>
      </c>
      <c r="C343">
        <v>454</v>
      </c>
    </row>
    <row r="344" spans="1:3" x14ac:dyDescent="0.25">
      <c r="A344" t="s">
        <v>493</v>
      </c>
      <c r="B344">
        <v>5066</v>
      </c>
      <c r="C344">
        <v>448</v>
      </c>
    </row>
    <row r="345" spans="1:3" x14ac:dyDescent="0.25">
      <c r="A345" t="s">
        <v>494</v>
      </c>
      <c r="B345">
        <v>11956</v>
      </c>
      <c r="C345">
        <v>445</v>
      </c>
    </row>
    <row r="346" spans="1:3" x14ac:dyDescent="0.25">
      <c r="A346" t="s">
        <v>495</v>
      </c>
      <c r="B346">
        <v>16223</v>
      </c>
      <c r="C346">
        <v>445</v>
      </c>
    </row>
    <row r="347" spans="1:3" x14ac:dyDescent="0.25">
      <c r="A347" t="s">
        <v>496</v>
      </c>
      <c r="B347">
        <v>21118</v>
      </c>
      <c r="C347">
        <v>443</v>
      </c>
    </row>
    <row r="348" spans="1:3" x14ac:dyDescent="0.25">
      <c r="A348" t="s">
        <v>497</v>
      </c>
      <c r="B348">
        <v>43274</v>
      </c>
      <c r="C348">
        <v>443</v>
      </c>
    </row>
    <row r="349" spans="1:3" x14ac:dyDescent="0.25">
      <c r="A349" t="s">
        <v>498</v>
      </c>
      <c r="B349">
        <v>1002011</v>
      </c>
      <c r="C349">
        <v>442</v>
      </c>
    </row>
    <row r="350" spans="1:3" x14ac:dyDescent="0.25">
      <c r="A350" t="s">
        <v>499</v>
      </c>
      <c r="B350">
        <v>2023</v>
      </c>
      <c r="C350">
        <v>442</v>
      </c>
    </row>
    <row r="351" spans="1:3" x14ac:dyDescent="0.25">
      <c r="A351" t="s">
        <v>500</v>
      </c>
      <c r="B351">
        <v>10011268</v>
      </c>
      <c r="C351">
        <v>440</v>
      </c>
    </row>
    <row r="352" spans="1:3" x14ac:dyDescent="0.25">
      <c r="A352" t="s">
        <v>501</v>
      </c>
      <c r="B352">
        <v>98998</v>
      </c>
      <c r="C352">
        <v>438</v>
      </c>
    </row>
    <row r="353" spans="1:3" x14ac:dyDescent="0.25">
      <c r="A353" t="s">
        <v>502</v>
      </c>
      <c r="B353">
        <v>10811111</v>
      </c>
      <c r="C353">
        <v>437</v>
      </c>
    </row>
    <row r="354" spans="1:3" x14ac:dyDescent="0.25">
      <c r="A354" t="s">
        <v>503</v>
      </c>
      <c r="B354">
        <v>1019132</v>
      </c>
      <c r="C354">
        <v>436</v>
      </c>
    </row>
    <row r="355" spans="1:3" x14ac:dyDescent="0.25">
      <c r="A355" t="s">
        <v>504</v>
      </c>
      <c r="B355">
        <v>9148</v>
      </c>
      <c r="C355">
        <v>436</v>
      </c>
    </row>
    <row r="356" spans="1:3" x14ac:dyDescent="0.25">
      <c r="A356" t="s">
        <v>505</v>
      </c>
      <c r="B356">
        <v>10920420</v>
      </c>
      <c r="C356">
        <v>435</v>
      </c>
    </row>
    <row r="357" spans="1:3" x14ac:dyDescent="0.25">
      <c r="A357" t="s">
        <v>506</v>
      </c>
      <c r="B357">
        <v>10015121</v>
      </c>
      <c r="C357">
        <v>433</v>
      </c>
    </row>
    <row r="358" spans="1:3" x14ac:dyDescent="0.25">
      <c r="A358" t="s">
        <v>507</v>
      </c>
      <c r="B358">
        <v>9191</v>
      </c>
      <c r="C358">
        <v>431</v>
      </c>
    </row>
    <row r="359" spans="1:3" x14ac:dyDescent="0.25">
      <c r="A359" t="s">
        <v>508</v>
      </c>
      <c r="B359">
        <v>28027</v>
      </c>
      <c r="C359">
        <v>430</v>
      </c>
    </row>
    <row r="360" spans="1:3" x14ac:dyDescent="0.25">
      <c r="A360" t="s">
        <v>509</v>
      </c>
      <c r="B360">
        <v>10012023</v>
      </c>
      <c r="C360">
        <v>428</v>
      </c>
    </row>
    <row r="361" spans="1:3" x14ac:dyDescent="0.25">
      <c r="A361" t="s">
        <v>510</v>
      </c>
      <c r="B361">
        <v>1079003</v>
      </c>
      <c r="C361">
        <v>427</v>
      </c>
    </row>
    <row r="362" spans="1:3" x14ac:dyDescent="0.25">
      <c r="A362" t="s">
        <v>511</v>
      </c>
      <c r="B362">
        <v>1002006</v>
      </c>
      <c r="C362">
        <v>426</v>
      </c>
    </row>
    <row r="363" spans="1:3" x14ac:dyDescent="0.25">
      <c r="A363" t="s">
        <v>512</v>
      </c>
      <c r="B363">
        <v>10414534</v>
      </c>
      <c r="C363">
        <v>425</v>
      </c>
    </row>
    <row r="364" spans="1:3" x14ac:dyDescent="0.25">
      <c r="A364" t="s">
        <v>513</v>
      </c>
      <c r="B364">
        <v>12698</v>
      </c>
      <c r="C364">
        <v>423</v>
      </c>
    </row>
    <row r="365" spans="1:3" x14ac:dyDescent="0.25">
      <c r="A365" t="s">
        <v>514</v>
      </c>
      <c r="B365">
        <v>1002031</v>
      </c>
      <c r="C365">
        <v>419</v>
      </c>
    </row>
    <row r="366" spans="1:3" x14ac:dyDescent="0.25">
      <c r="A366" t="s">
        <v>515</v>
      </c>
      <c r="B366">
        <v>10819297</v>
      </c>
      <c r="C366">
        <v>418</v>
      </c>
    </row>
    <row r="367" spans="1:3" x14ac:dyDescent="0.25">
      <c r="A367" t="s">
        <v>516</v>
      </c>
      <c r="B367">
        <v>99227</v>
      </c>
      <c r="C367">
        <v>417</v>
      </c>
    </row>
    <row r="368" spans="1:3" x14ac:dyDescent="0.25">
      <c r="A368" t="s">
        <v>517</v>
      </c>
      <c r="B368">
        <v>93709</v>
      </c>
      <c r="C368">
        <v>416</v>
      </c>
    </row>
    <row r="369" spans="1:3" x14ac:dyDescent="0.25">
      <c r="A369" t="s">
        <v>518</v>
      </c>
      <c r="B369">
        <v>1022</v>
      </c>
      <c r="C369">
        <v>416</v>
      </c>
    </row>
    <row r="370" spans="1:3" x14ac:dyDescent="0.25">
      <c r="A370" t="s">
        <v>519</v>
      </c>
      <c r="B370">
        <v>15036</v>
      </c>
      <c r="C370">
        <v>416</v>
      </c>
    </row>
    <row r="371" spans="1:3" x14ac:dyDescent="0.25">
      <c r="A371" t="s">
        <v>520</v>
      </c>
      <c r="B371">
        <v>11161</v>
      </c>
      <c r="C371">
        <v>415</v>
      </c>
    </row>
    <row r="372" spans="1:3" x14ac:dyDescent="0.25">
      <c r="A372" t="s">
        <v>521</v>
      </c>
      <c r="B372">
        <v>93746</v>
      </c>
      <c r="C372">
        <v>414</v>
      </c>
    </row>
    <row r="373" spans="1:3" x14ac:dyDescent="0.25">
      <c r="A373" t="s">
        <v>522</v>
      </c>
      <c r="B373">
        <v>1032053</v>
      </c>
      <c r="C373">
        <v>413</v>
      </c>
    </row>
    <row r="374" spans="1:3" x14ac:dyDescent="0.25">
      <c r="A374" t="s">
        <v>523</v>
      </c>
      <c r="B374">
        <v>8065</v>
      </c>
      <c r="C374">
        <v>412</v>
      </c>
    </row>
    <row r="375" spans="1:3" x14ac:dyDescent="0.25">
      <c r="A375" t="s">
        <v>524</v>
      </c>
      <c r="B375">
        <v>10716050</v>
      </c>
      <c r="C375">
        <v>411</v>
      </c>
    </row>
    <row r="376" spans="1:3" x14ac:dyDescent="0.25">
      <c r="A376" t="s">
        <v>525</v>
      </c>
      <c r="B376">
        <v>1062047</v>
      </c>
      <c r="C376">
        <v>411</v>
      </c>
    </row>
    <row r="377" spans="1:3" x14ac:dyDescent="0.25">
      <c r="A377" t="s">
        <v>526</v>
      </c>
      <c r="B377">
        <v>1015062</v>
      </c>
      <c r="C377">
        <v>407</v>
      </c>
    </row>
    <row r="378" spans="1:3" x14ac:dyDescent="0.25">
      <c r="A378" t="s">
        <v>527</v>
      </c>
      <c r="B378">
        <v>10093727</v>
      </c>
      <c r="C378">
        <v>402</v>
      </c>
    </row>
    <row r="379" spans="1:3" x14ac:dyDescent="0.25">
      <c r="A379" t="s">
        <v>528</v>
      </c>
      <c r="B379">
        <v>93675</v>
      </c>
      <c r="C379">
        <v>402</v>
      </c>
    </row>
    <row r="380" spans="1:3" x14ac:dyDescent="0.25">
      <c r="A380" t="s">
        <v>529</v>
      </c>
      <c r="B380">
        <v>1009200</v>
      </c>
      <c r="C380">
        <v>397</v>
      </c>
    </row>
    <row r="381" spans="1:3" x14ac:dyDescent="0.25">
      <c r="A381" t="s">
        <v>530</v>
      </c>
      <c r="B381">
        <v>10219335</v>
      </c>
      <c r="C381">
        <v>396</v>
      </c>
    </row>
    <row r="382" spans="1:3" x14ac:dyDescent="0.25">
      <c r="A382" t="s">
        <v>531</v>
      </c>
      <c r="B382">
        <v>1054053</v>
      </c>
      <c r="C382">
        <v>396</v>
      </c>
    </row>
    <row r="383" spans="1:3" x14ac:dyDescent="0.25">
      <c r="A383" t="s">
        <v>532</v>
      </c>
      <c r="B383">
        <v>11641</v>
      </c>
      <c r="C383">
        <v>396</v>
      </c>
    </row>
    <row r="384" spans="1:3" x14ac:dyDescent="0.25">
      <c r="A384" t="s">
        <v>533</v>
      </c>
      <c r="B384">
        <v>2068</v>
      </c>
      <c r="C384">
        <v>396</v>
      </c>
    </row>
    <row r="385" spans="1:3" x14ac:dyDescent="0.25">
      <c r="A385" t="s">
        <v>534</v>
      </c>
      <c r="B385">
        <v>10120444</v>
      </c>
      <c r="C385">
        <v>395</v>
      </c>
    </row>
    <row r="386" spans="1:3" x14ac:dyDescent="0.25">
      <c r="A386" t="s">
        <v>535</v>
      </c>
      <c r="B386">
        <v>10020420</v>
      </c>
      <c r="C386">
        <v>394</v>
      </c>
    </row>
    <row r="387" spans="1:3" x14ac:dyDescent="0.25">
      <c r="A387" t="s">
        <v>536</v>
      </c>
      <c r="B387">
        <v>10020005</v>
      </c>
      <c r="C387">
        <v>394</v>
      </c>
    </row>
    <row r="388" spans="1:3" x14ac:dyDescent="0.25">
      <c r="A388" t="s">
        <v>537</v>
      </c>
      <c r="B388">
        <v>11147</v>
      </c>
      <c r="C388">
        <v>394</v>
      </c>
    </row>
    <row r="389" spans="1:3" x14ac:dyDescent="0.25">
      <c r="A389" t="s">
        <v>538</v>
      </c>
      <c r="B389">
        <v>19411</v>
      </c>
      <c r="C389">
        <v>389</v>
      </c>
    </row>
    <row r="390" spans="1:3" x14ac:dyDescent="0.25">
      <c r="A390" t="s">
        <v>539</v>
      </c>
      <c r="B390">
        <v>11320420</v>
      </c>
      <c r="C390">
        <v>386</v>
      </c>
    </row>
    <row r="391" spans="1:3" x14ac:dyDescent="0.25">
      <c r="A391" t="s">
        <v>540</v>
      </c>
      <c r="B391">
        <v>93602</v>
      </c>
      <c r="C391">
        <v>383</v>
      </c>
    </row>
    <row r="392" spans="1:3" x14ac:dyDescent="0.25">
      <c r="A392" t="s">
        <v>541</v>
      </c>
      <c r="B392">
        <v>8212</v>
      </c>
      <c r="C392">
        <v>380</v>
      </c>
    </row>
    <row r="393" spans="1:3" x14ac:dyDescent="0.25">
      <c r="A393" t="s">
        <v>542</v>
      </c>
      <c r="B393">
        <v>5075</v>
      </c>
      <c r="C393">
        <v>379</v>
      </c>
    </row>
    <row r="394" spans="1:3" x14ac:dyDescent="0.25">
      <c r="A394" t="s">
        <v>543</v>
      </c>
      <c r="B394">
        <v>1057</v>
      </c>
      <c r="C394">
        <v>379</v>
      </c>
    </row>
    <row r="395" spans="1:3" x14ac:dyDescent="0.25">
      <c r="A395" t="s">
        <v>544</v>
      </c>
      <c r="B395">
        <v>11670</v>
      </c>
      <c r="C395">
        <v>379</v>
      </c>
    </row>
    <row r="396" spans="1:3" x14ac:dyDescent="0.25">
      <c r="A396" t="s">
        <v>545</v>
      </c>
      <c r="B396">
        <v>11590</v>
      </c>
      <c r="C396">
        <v>378</v>
      </c>
    </row>
    <row r="397" spans="1:3" x14ac:dyDescent="0.25">
      <c r="A397" t="s">
        <v>546</v>
      </c>
      <c r="B397">
        <v>1002002</v>
      </c>
      <c r="C397">
        <v>377</v>
      </c>
    </row>
    <row r="398" spans="1:3" x14ac:dyDescent="0.25">
      <c r="A398" t="s">
        <v>547</v>
      </c>
      <c r="B398">
        <v>1015006</v>
      </c>
      <c r="C398">
        <v>377</v>
      </c>
    </row>
    <row r="399" spans="1:3" x14ac:dyDescent="0.25">
      <c r="A399" t="s">
        <v>548</v>
      </c>
      <c r="B399">
        <v>10072</v>
      </c>
      <c r="C399">
        <v>374</v>
      </c>
    </row>
    <row r="400" spans="1:3" x14ac:dyDescent="0.25">
      <c r="A400" t="s">
        <v>549</v>
      </c>
      <c r="B400">
        <v>93818</v>
      </c>
      <c r="C400">
        <v>374</v>
      </c>
    </row>
    <row r="401" spans="1:3" x14ac:dyDescent="0.25">
      <c r="A401" t="s">
        <v>550</v>
      </c>
      <c r="B401">
        <v>13346</v>
      </c>
      <c r="C401">
        <v>373</v>
      </c>
    </row>
    <row r="402" spans="1:3" x14ac:dyDescent="0.25">
      <c r="A402" t="s">
        <v>551</v>
      </c>
      <c r="B402">
        <v>27027</v>
      </c>
      <c r="C402">
        <v>373</v>
      </c>
    </row>
    <row r="403" spans="1:3" x14ac:dyDescent="0.25">
      <c r="A403" t="s">
        <v>552</v>
      </c>
      <c r="B403">
        <v>7064</v>
      </c>
      <c r="C403">
        <v>371</v>
      </c>
    </row>
    <row r="404" spans="1:3" x14ac:dyDescent="0.25">
      <c r="A404" t="s">
        <v>553</v>
      </c>
      <c r="B404">
        <v>10110219</v>
      </c>
      <c r="C404">
        <v>365</v>
      </c>
    </row>
    <row r="405" spans="1:3" x14ac:dyDescent="0.25">
      <c r="A405" t="s">
        <v>554</v>
      </c>
      <c r="B405">
        <v>11954</v>
      </c>
      <c r="C405">
        <v>365</v>
      </c>
    </row>
    <row r="406" spans="1:3" x14ac:dyDescent="0.25">
      <c r="A406" t="s">
        <v>555</v>
      </c>
      <c r="B406">
        <v>20421</v>
      </c>
      <c r="C406">
        <v>364</v>
      </c>
    </row>
    <row r="407" spans="1:3" x14ac:dyDescent="0.25">
      <c r="A407" t="s">
        <v>556</v>
      </c>
      <c r="B407">
        <v>10012220</v>
      </c>
      <c r="C407">
        <v>363</v>
      </c>
    </row>
    <row r="408" spans="1:3" x14ac:dyDescent="0.25">
      <c r="A408" t="s">
        <v>557</v>
      </c>
      <c r="B408">
        <v>93834</v>
      </c>
      <c r="C408">
        <v>359</v>
      </c>
    </row>
    <row r="409" spans="1:3" x14ac:dyDescent="0.25">
      <c r="A409" t="s">
        <v>558</v>
      </c>
      <c r="B409">
        <v>11937</v>
      </c>
      <c r="C409">
        <v>356</v>
      </c>
    </row>
    <row r="410" spans="1:3" x14ac:dyDescent="0.25">
      <c r="A410" t="s">
        <v>559</v>
      </c>
      <c r="B410">
        <v>1012030</v>
      </c>
      <c r="C410">
        <v>354</v>
      </c>
    </row>
    <row r="411" spans="1:3" x14ac:dyDescent="0.25">
      <c r="A411" t="s">
        <v>560</v>
      </c>
      <c r="B411">
        <v>11264</v>
      </c>
      <c r="C411">
        <v>353</v>
      </c>
    </row>
    <row r="412" spans="1:3" x14ac:dyDescent="0.25">
      <c r="A412" t="s">
        <v>561</v>
      </c>
      <c r="B412">
        <v>99033</v>
      </c>
      <c r="C412">
        <v>352</v>
      </c>
    </row>
    <row r="413" spans="1:3" x14ac:dyDescent="0.25">
      <c r="A413" t="s">
        <v>562</v>
      </c>
      <c r="B413">
        <v>99190</v>
      </c>
      <c r="C413">
        <v>350</v>
      </c>
    </row>
    <row r="414" spans="1:3" x14ac:dyDescent="0.25">
      <c r="A414" t="s">
        <v>563</v>
      </c>
      <c r="B414">
        <v>6583</v>
      </c>
      <c r="C414">
        <v>347</v>
      </c>
    </row>
    <row r="415" spans="1:3" x14ac:dyDescent="0.25">
      <c r="A415" t="s">
        <v>564</v>
      </c>
      <c r="B415">
        <v>7916</v>
      </c>
      <c r="C415">
        <v>346</v>
      </c>
    </row>
    <row r="416" spans="1:3" x14ac:dyDescent="0.25">
      <c r="A416" t="s">
        <v>565</v>
      </c>
      <c r="B416">
        <v>10012142</v>
      </c>
      <c r="C416">
        <v>343</v>
      </c>
    </row>
    <row r="417" spans="1:3" x14ac:dyDescent="0.25">
      <c r="A417" t="s">
        <v>566</v>
      </c>
      <c r="B417">
        <v>19150</v>
      </c>
      <c r="C417">
        <v>340</v>
      </c>
    </row>
    <row r="418" spans="1:3" x14ac:dyDescent="0.25">
      <c r="A418" t="s">
        <v>567</v>
      </c>
      <c r="B418">
        <v>19270</v>
      </c>
      <c r="C418">
        <v>339</v>
      </c>
    </row>
    <row r="419" spans="1:3" x14ac:dyDescent="0.25">
      <c r="A419" t="s">
        <v>568</v>
      </c>
      <c r="B419">
        <v>10114057</v>
      </c>
      <c r="C419">
        <v>339</v>
      </c>
    </row>
    <row r="420" spans="1:3" x14ac:dyDescent="0.25">
      <c r="A420" t="s">
        <v>569</v>
      </c>
      <c r="B420">
        <v>10011485</v>
      </c>
      <c r="C420">
        <v>338</v>
      </c>
    </row>
    <row r="421" spans="1:3" x14ac:dyDescent="0.25">
      <c r="A421" t="s">
        <v>570</v>
      </c>
      <c r="B421">
        <v>12119</v>
      </c>
      <c r="C421">
        <v>335</v>
      </c>
    </row>
    <row r="422" spans="1:3" x14ac:dyDescent="0.25">
      <c r="A422" t="s">
        <v>571</v>
      </c>
      <c r="B422">
        <v>11120420</v>
      </c>
      <c r="C422">
        <v>335</v>
      </c>
    </row>
    <row r="423" spans="1:3" x14ac:dyDescent="0.25">
      <c r="A423" t="s">
        <v>572</v>
      </c>
      <c r="B423">
        <v>1059003</v>
      </c>
      <c r="C423">
        <v>333</v>
      </c>
    </row>
    <row r="424" spans="1:3" x14ac:dyDescent="0.25">
      <c r="A424" t="s">
        <v>573</v>
      </c>
      <c r="B424">
        <v>10084</v>
      </c>
      <c r="C424">
        <v>332</v>
      </c>
    </row>
    <row r="425" spans="1:3" x14ac:dyDescent="0.25">
      <c r="A425" t="s">
        <v>574</v>
      </c>
      <c r="B425">
        <v>1011256</v>
      </c>
      <c r="C425">
        <v>331</v>
      </c>
    </row>
    <row r="426" spans="1:3" x14ac:dyDescent="0.25">
      <c r="A426" t="s">
        <v>575</v>
      </c>
      <c r="B426">
        <v>98988</v>
      </c>
      <c r="C426">
        <v>326</v>
      </c>
    </row>
    <row r="427" spans="1:3" x14ac:dyDescent="0.25">
      <c r="A427" t="s">
        <v>576</v>
      </c>
      <c r="B427">
        <v>43155</v>
      </c>
      <c r="C427">
        <v>326</v>
      </c>
    </row>
    <row r="428" spans="1:3" x14ac:dyDescent="0.25">
      <c r="A428" t="s">
        <v>577</v>
      </c>
      <c r="B428">
        <v>12098</v>
      </c>
      <c r="C428">
        <v>323</v>
      </c>
    </row>
    <row r="429" spans="1:3" x14ac:dyDescent="0.25">
      <c r="A429" t="s">
        <v>578</v>
      </c>
      <c r="B429">
        <v>15167</v>
      </c>
      <c r="C429">
        <v>323</v>
      </c>
    </row>
    <row r="430" spans="1:3" x14ac:dyDescent="0.25">
      <c r="A430" t="s">
        <v>579</v>
      </c>
      <c r="B430">
        <v>10020080</v>
      </c>
      <c r="C430">
        <v>323</v>
      </c>
    </row>
    <row r="431" spans="1:3" x14ac:dyDescent="0.25">
      <c r="A431" t="s">
        <v>580</v>
      </c>
      <c r="B431">
        <v>10016034</v>
      </c>
      <c r="C431">
        <v>322</v>
      </c>
    </row>
    <row r="432" spans="1:3" x14ac:dyDescent="0.25">
      <c r="A432" t="s">
        <v>581</v>
      </c>
      <c r="B432">
        <v>16112</v>
      </c>
      <c r="C432">
        <v>320</v>
      </c>
    </row>
    <row r="433" spans="1:3" x14ac:dyDescent="0.25">
      <c r="A433" t="s">
        <v>582</v>
      </c>
      <c r="B433">
        <v>16043</v>
      </c>
      <c r="C433">
        <v>319</v>
      </c>
    </row>
    <row r="434" spans="1:3" x14ac:dyDescent="0.25">
      <c r="A434" t="s">
        <v>583</v>
      </c>
      <c r="B434">
        <v>15015</v>
      </c>
      <c r="C434">
        <v>317</v>
      </c>
    </row>
    <row r="435" spans="1:3" x14ac:dyDescent="0.25">
      <c r="A435" t="s">
        <v>584</v>
      </c>
      <c r="B435">
        <v>1006</v>
      </c>
      <c r="C435">
        <v>315</v>
      </c>
    </row>
    <row r="436" spans="1:3" x14ac:dyDescent="0.25">
      <c r="A436" t="s">
        <v>585</v>
      </c>
      <c r="B436">
        <v>20012</v>
      </c>
      <c r="C436">
        <v>315</v>
      </c>
    </row>
    <row r="437" spans="1:3" x14ac:dyDescent="0.25">
      <c r="A437" t="s">
        <v>586</v>
      </c>
      <c r="B437">
        <v>42289</v>
      </c>
      <c r="C437">
        <v>313</v>
      </c>
    </row>
    <row r="438" spans="1:3" x14ac:dyDescent="0.25">
      <c r="A438" t="s">
        <v>587</v>
      </c>
      <c r="B438">
        <v>2050</v>
      </c>
      <c r="C438">
        <v>312</v>
      </c>
    </row>
    <row r="439" spans="1:3" x14ac:dyDescent="0.25">
      <c r="A439" t="s">
        <v>588</v>
      </c>
      <c r="B439">
        <v>14210</v>
      </c>
      <c r="C439">
        <v>311</v>
      </c>
    </row>
    <row r="440" spans="1:3" x14ac:dyDescent="0.25">
      <c r="A440" t="s">
        <v>589</v>
      </c>
      <c r="B440">
        <v>11238</v>
      </c>
      <c r="C440">
        <v>309</v>
      </c>
    </row>
    <row r="441" spans="1:3" x14ac:dyDescent="0.25">
      <c r="A441" t="s">
        <v>590</v>
      </c>
      <c r="B441">
        <v>1005006</v>
      </c>
      <c r="C441">
        <v>308</v>
      </c>
    </row>
    <row r="442" spans="1:3" x14ac:dyDescent="0.25">
      <c r="A442" t="s">
        <v>591</v>
      </c>
      <c r="B442">
        <v>9089</v>
      </c>
      <c r="C442">
        <v>307</v>
      </c>
    </row>
    <row r="443" spans="1:3" x14ac:dyDescent="0.25">
      <c r="A443" t="s">
        <v>592</v>
      </c>
      <c r="B443">
        <v>93764</v>
      </c>
      <c r="C443">
        <v>307</v>
      </c>
    </row>
    <row r="444" spans="1:3" x14ac:dyDescent="0.25">
      <c r="A444" t="s">
        <v>593</v>
      </c>
      <c r="B444">
        <v>2029</v>
      </c>
      <c r="C444">
        <v>306</v>
      </c>
    </row>
    <row r="445" spans="1:3" x14ac:dyDescent="0.25">
      <c r="A445" t="s">
        <v>594</v>
      </c>
      <c r="B445">
        <v>1186</v>
      </c>
      <c r="C445">
        <v>303</v>
      </c>
    </row>
    <row r="446" spans="1:3" x14ac:dyDescent="0.25">
      <c r="A446" t="s">
        <v>595</v>
      </c>
      <c r="B446">
        <v>11952</v>
      </c>
      <c r="C446">
        <v>302</v>
      </c>
    </row>
    <row r="447" spans="1:3" x14ac:dyDescent="0.25">
      <c r="A447" t="s">
        <v>596</v>
      </c>
      <c r="B447">
        <v>10015136</v>
      </c>
      <c r="C447">
        <v>301</v>
      </c>
    </row>
    <row r="448" spans="1:3" x14ac:dyDescent="0.25">
      <c r="A448" t="s">
        <v>597</v>
      </c>
      <c r="B448">
        <v>11962</v>
      </c>
      <c r="C448">
        <v>298</v>
      </c>
    </row>
    <row r="449" spans="1:3" x14ac:dyDescent="0.25">
      <c r="A449" t="s">
        <v>598</v>
      </c>
      <c r="B449">
        <v>11886</v>
      </c>
      <c r="C449">
        <v>298</v>
      </c>
    </row>
    <row r="450" spans="1:3" x14ac:dyDescent="0.25">
      <c r="A450" t="s">
        <v>599</v>
      </c>
      <c r="B450">
        <v>93633</v>
      </c>
      <c r="C450">
        <v>297</v>
      </c>
    </row>
    <row r="451" spans="1:3" x14ac:dyDescent="0.25">
      <c r="A451" t="s">
        <v>600</v>
      </c>
      <c r="B451">
        <v>1011004</v>
      </c>
      <c r="C451">
        <v>296</v>
      </c>
    </row>
    <row r="452" spans="1:3" x14ac:dyDescent="0.25">
      <c r="A452" t="s">
        <v>601</v>
      </c>
      <c r="B452">
        <v>23636</v>
      </c>
      <c r="C452">
        <v>294</v>
      </c>
    </row>
    <row r="453" spans="1:3" x14ac:dyDescent="0.25">
      <c r="A453" t="s">
        <v>602</v>
      </c>
      <c r="B453">
        <v>13926</v>
      </c>
      <c r="C453">
        <v>293</v>
      </c>
    </row>
    <row r="454" spans="1:3" x14ac:dyDescent="0.25">
      <c r="A454" t="s">
        <v>603</v>
      </c>
      <c r="B454">
        <v>1032027</v>
      </c>
      <c r="C454">
        <v>292</v>
      </c>
    </row>
    <row r="455" spans="1:3" x14ac:dyDescent="0.25">
      <c r="A455" t="s">
        <v>604</v>
      </c>
      <c r="B455">
        <v>93751</v>
      </c>
      <c r="C455">
        <v>290</v>
      </c>
    </row>
    <row r="456" spans="1:3" x14ac:dyDescent="0.25">
      <c r="A456" t="s">
        <v>605</v>
      </c>
      <c r="B456">
        <v>10020088</v>
      </c>
      <c r="C456">
        <v>289</v>
      </c>
    </row>
    <row r="457" spans="1:3" x14ac:dyDescent="0.25">
      <c r="A457" t="s">
        <v>606</v>
      </c>
      <c r="B457">
        <v>10019348</v>
      </c>
      <c r="C457">
        <v>287</v>
      </c>
    </row>
    <row r="458" spans="1:3" x14ac:dyDescent="0.25">
      <c r="A458" t="s">
        <v>607</v>
      </c>
      <c r="B458">
        <v>93831</v>
      </c>
      <c r="C458">
        <v>285</v>
      </c>
    </row>
    <row r="459" spans="1:3" x14ac:dyDescent="0.25">
      <c r="A459" t="s">
        <v>608</v>
      </c>
      <c r="B459">
        <v>9226</v>
      </c>
      <c r="C459">
        <v>285</v>
      </c>
    </row>
    <row r="460" spans="1:3" x14ac:dyDescent="0.25">
      <c r="A460" t="s">
        <v>609</v>
      </c>
      <c r="B460">
        <v>93775</v>
      </c>
      <c r="C460">
        <v>282</v>
      </c>
    </row>
    <row r="461" spans="1:3" x14ac:dyDescent="0.25">
      <c r="A461" t="s">
        <v>610</v>
      </c>
      <c r="B461">
        <v>9218</v>
      </c>
      <c r="C461">
        <v>280</v>
      </c>
    </row>
    <row r="462" spans="1:3" x14ac:dyDescent="0.25">
      <c r="A462" t="s">
        <v>611</v>
      </c>
      <c r="B462">
        <v>93653</v>
      </c>
      <c r="C462">
        <v>278</v>
      </c>
    </row>
    <row r="463" spans="1:3" x14ac:dyDescent="0.25">
      <c r="A463" t="s">
        <v>612</v>
      </c>
      <c r="B463">
        <v>9431</v>
      </c>
      <c r="C463">
        <v>272</v>
      </c>
    </row>
    <row r="464" spans="1:3" x14ac:dyDescent="0.25">
      <c r="A464" t="s">
        <v>613</v>
      </c>
      <c r="B464">
        <v>16158</v>
      </c>
      <c r="C464">
        <v>272</v>
      </c>
    </row>
    <row r="465" spans="1:3" x14ac:dyDescent="0.25">
      <c r="A465" t="s">
        <v>614</v>
      </c>
      <c r="B465">
        <v>10211962</v>
      </c>
      <c r="C465">
        <v>265</v>
      </c>
    </row>
    <row r="466" spans="1:3" x14ac:dyDescent="0.25">
      <c r="A466" t="s">
        <v>615</v>
      </c>
      <c r="B466">
        <v>20019</v>
      </c>
      <c r="C466">
        <v>265</v>
      </c>
    </row>
    <row r="467" spans="1:3" x14ac:dyDescent="0.25">
      <c r="A467" t="s">
        <v>616</v>
      </c>
      <c r="B467">
        <v>93762</v>
      </c>
      <c r="C467">
        <v>265</v>
      </c>
    </row>
    <row r="468" spans="1:3" x14ac:dyDescent="0.25">
      <c r="A468" t="s">
        <v>617</v>
      </c>
      <c r="B468">
        <v>10711111</v>
      </c>
      <c r="C468">
        <v>262</v>
      </c>
    </row>
    <row r="469" spans="1:3" x14ac:dyDescent="0.25">
      <c r="A469" t="s">
        <v>618</v>
      </c>
      <c r="B469">
        <v>1024053</v>
      </c>
      <c r="C469">
        <v>262</v>
      </c>
    </row>
    <row r="470" spans="1:3" x14ac:dyDescent="0.25">
      <c r="A470" t="s">
        <v>619</v>
      </c>
      <c r="B470">
        <v>11972</v>
      </c>
      <c r="C470">
        <v>257</v>
      </c>
    </row>
    <row r="471" spans="1:3" x14ac:dyDescent="0.25">
      <c r="A471" t="s">
        <v>620</v>
      </c>
      <c r="B471">
        <v>18228</v>
      </c>
      <c r="C471">
        <v>252</v>
      </c>
    </row>
    <row r="472" spans="1:3" x14ac:dyDescent="0.25">
      <c r="A472" t="s">
        <v>621</v>
      </c>
      <c r="B472">
        <v>6480</v>
      </c>
      <c r="C472">
        <v>251</v>
      </c>
    </row>
    <row r="473" spans="1:3" x14ac:dyDescent="0.25">
      <c r="A473" t="s">
        <v>622</v>
      </c>
      <c r="B473">
        <v>10093741</v>
      </c>
      <c r="C473">
        <v>251</v>
      </c>
    </row>
    <row r="474" spans="1:3" x14ac:dyDescent="0.25">
      <c r="A474" t="s">
        <v>623</v>
      </c>
      <c r="B474">
        <v>93630</v>
      </c>
      <c r="C474">
        <v>250</v>
      </c>
    </row>
    <row r="475" spans="1:3" x14ac:dyDescent="0.25">
      <c r="A475" t="s">
        <v>624</v>
      </c>
      <c r="B475">
        <v>11564</v>
      </c>
      <c r="C475">
        <v>245</v>
      </c>
    </row>
    <row r="476" spans="1:3" x14ac:dyDescent="0.25">
      <c r="A476" t="s">
        <v>625</v>
      </c>
      <c r="B476">
        <v>16025</v>
      </c>
      <c r="C476">
        <v>241</v>
      </c>
    </row>
    <row r="477" spans="1:3" x14ac:dyDescent="0.25">
      <c r="A477" t="s">
        <v>626</v>
      </c>
      <c r="B477">
        <v>93754</v>
      </c>
      <c r="C477">
        <v>238</v>
      </c>
    </row>
    <row r="478" spans="1:3" x14ac:dyDescent="0.25">
      <c r="A478" t="s">
        <v>627</v>
      </c>
      <c r="B478">
        <v>1009152</v>
      </c>
      <c r="C478">
        <v>238</v>
      </c>
    </row>
    <row r="479" spans="1:3" x14ac:dyDescent="0.25">
      <c r="A479" t="s">
        <v>628</v>
      </c>
      <c r="B479">
        <v>93773</v>
      </c>
      <c r="C479">
        <v>237</v>
      </c>
    </row>
    <row r="480" spans="1:3" x14ac:dyDescent="0.25">
      <c r="A480" t="s">
        <v>629</v>
      </c>
      <c r="B480">
        <v>4135</v>
      </c>
      <c r="C480">
        <v>236</v>
      </c>
    </row>
    <row r="481" spans="1:3" x14ac:dyDescent="0.25">
      <c r="A481" t="s">
        <v>630</v>
      </c>
      <c r="B481">
        <v>14051</v>
      </c>
      <c r="C481">
        <v>236</v>
      </c>
    </row>
    <row r="482" spans="1:3" x14ac:dyDescent="0.25">
      <c r="A482" t="s">
        <v>631</v>
      </c>
      <c r="B482">
        <v>20077</v>
      </c>
      <c r="C482">
        <v>235</v>
      </c>
    </row>
    <row r="483" spans="1:3" x14ac:dyDescent="0.25">
      <c r="A483" t="s">
        <v>632</v>
      </c>
      <c r="B483">
        <v>10118157</v>
      </c>
      <c r="C483">
        <v>234</v>
      </c>
    </row>
    <row r="484" spans="1:3" x14ac:dyDescent="0.25">
      <c r="A484" t="s">
        <v>633</v>
      </c>
      <c r="B484">
        <v>9302</v>
      </c>
      <c r="C484">
        <v>232</v>
      </c>
    </row>
    <row r="485" spans="1:3" x14ac:dyDescent="0.25">
      <c r="A485" t="s">
        <v>634</v>
      </c>
      <c r="B485">
        <v>19332</v>
      </c>
      <c r="C485">
        <v>231</v>
      </c>
    </row>
    <row r="486" spans="1:3" x14ac:dyDescent="0.25">
      <c r="A486" t="s">
        <v>635</v>
      </c>
      <c r="B486">
        <v>14057</v>
      </c>
      <c r="C486">
        <v>229</v>
      </c>
    </row>
    <row r="487" spans="1:3" x14ac:dyDescent="0.25">
      <c r="A487" t="s">
        <v>636</v>
      </c>
      <c r="B487">
        <v>4609</v>
      </c>
      <c r="C487">
        <v>226</v>
      </c>
    </row>
    <row r="488" spans="1:3" x14ac:dyDescent="0.25">
      <c r="A488" t="s">
        <v>637</v>
      </c>
      <c r="B488">
        <v>12195</v>
      </c>
      <c r="C488">
        <v>224</v>
      </c>
    </row>
    <row r="489" spans="1:3" x14ac:dyDescent="0.25">
      <c r="A489" t="s">
        <v>638</v>
      </c>
      <c r="B489">
        <v>18353</v>
      </c>
      <c r="C489">
        <v>224</v>
      </c>
    </row>
    <row r="490" spans="1:3" x14ac:dyDescent="0.25">
      <c r="A490" t="s">
        <v>639</v>
      </c>
      <c r="B490">
        <v>11477</v>
      </c>
      <c r="C490">
        <v>222</v>
      </c>
    </row>
    <row r="491" spans="1:3" x14ac:dyDescent="0.25">
      <c r="A491" t="s">
        <v>640</v>
      </c>
      <c r="B491">
        <v>11603</v>
      </c>
      <c r="C491">
        <v>222</v>
      </c>
    </row>
    <row r="492" spans="1:3" x14ac:dyDescent="0.25">
      <c r="A492" t="s">
        <v>641</v>
      </c>
      <c r="B492">
        <v>19206</v>
      </c>
      <c r="C492">
        <v>222</v>
      </c>
    </row>
    <row r="493" spans="1:3" x14ac:dyDescent="0.25">
      <c r="A493" t="s">
        <v>642</v>
      </c>
      <c r="B493">
        <v>11020420</v>
      </c>
      <c r="C493">
        <v>221</v>
      </c>
    </row>
    <row r="494" spans="1:3" x14ac:dyDescent="0.25">
      <c r="A494" t="s">
        <v>643</v>
      </c>
      <c r="B494">
        <v>10016051</v>
      </c>
      <c r="C494">
        <v>215</v>
      </c>
    </row>
    <row r="495" spans="1:3" x14ac:dyDescent="0.25">
      <c r="A495" t="s">
        <v>644</v>
      </c>
      <c r="B495">
        <v>2007</v>
      </c>
      <c r="C495">
        <v>215</v>
      </c>
    </row>
    <row r="496" spans="1:3" x14ac:dyDescent="0.25">
      <c r="A496" t="s">
        <v>645</v>
      </c>
      <c r="B496">
        <v>10120052</v>
      </c>
      <c r="C496">
        <v>215</v>
      </c>
    </row>
    <row r="497" spans="1:3" x14ac:dyDescent="0.25">
      <c r="A497" t="s">
        <v>646</v>
      </c>
      <c r="B497">
        <v>1002001</v>
      </c>
      <c r="C497">
        <v>211</v>
      </c>
    </row>
    <row r="498" spans="1:3" x14ac:dyDescent="0.25">
      <c r="A498" t="s">
        <v>647</v>
      </c>
      <c r="B498">
        <v>93743</v>
      </c>
      <c r="C498">
        <v>210</v>
      </c>
    </row>
    <row r="499" spans="1:3" x14ac:dyDescent="0.25">
      <c r="A499" t="s">
        <v>648</v>
      </c>
      <c r="B499">
        <v>10043155</v>
      </c>
      <c r="C499">
        <v>208</v>
      </c>
    </row>
    <row r="500" spans="1:3" x14ac:dyDescent="0.25">
      <c r="A500" t="s">
        <v>649</v>
      </c>
      <c r="B500">
        <v>98853</v>
      </c>
      <c r="C500">
        <v>207</v>
      </c>
    </row>
    <row r="501" spans="1:3" x14ac:dyDescent="0.25">
      <c r="A501" t="s">
        <v>650</v>
      </c>
      <c r="B501">
        <v>20088</v>
      </c>
      <c r="C501">
        <v>202</v>
      </c>
    </row>
    <row r="502" spans="1:3" x14ac:dyDescent="0.25">
      <c r="A502" t="s">
        <v>651</v>
      </c>
      <c r="B502">
        <v>10005</v>
      </c>
      <c r="C502">
        <v>201</v>
      </c>
    </row>
    <row r="503" spans="1:3" x14ac:dyDescent="0.25">
      <c r="A503" t="s">
        <v>652</v>
      </c>
      <c r="B503">
        <v>18022</v>
      </c>
      <c r="C503">
        <v>198</v>
      </c>
    </row>
    <row r="504" spans="1:3" x14ac:dyDescent="0.25">
      <c r="A504" t="s">
        <v>653</v>
      </c>
      <c r="B504">
        <v>16063</v>
      </c>
      <c r="C504">
        <v>194</v>
      </c>
    </row>
    <row r="505" spans="1:3" x14ac:dyDescent="0.25">
      <c r="A505" t="s">
        <v>654</v>
      </c>
      <c r="B505">
        <v>10111215</v>
      </c>
      <c r="C505">
        <v>194</v>
      </c>
    </row>
    <row r="506" spans="1:3" x14ac:dyDescent="0.25">
      <c r="A506" t="s">
        <v>655</v>
      </c>
      <c r="B506">
        <v>1001168</v>
      </c>
      <c r="C506">
        <v>193</v>
      </c>
    </row>
    <row r="507" spans="1:3" x14ac:dyDescent="0.25">
      <c r="A507" t="s">
        <v>656</v>
      </c>
      <c r="B507">
        <v>18023</v>
      </c>
      <c r="C507">
        <v>192</v>
      </c>
    </row>
    <row r="508" spans="1:3" x14ac:dyDescent="0.25">
      <c r="A508" t="s">
        <v>657</v>
      </c>
      <c r="B508">
        <v>11213</v>
      </c>
      <c r="C508">
        <v>192</v>
      </c>
    </row>
    <row r="509" spans="1:3" x14ac:dyDescent="0.25">
      <c r="A509" t="s">
        <v>658</v>
      </c>
      <c r="B509">
        <v>6963</v>
      </c>
      <c r="C509">
        <v>189</v>
      </c>
    </row>
    <row r="510" spans="1:3" x14ac:dyDescent="0.25">
      <c r="A510" t="s">
        <v>659</v>
      </c>
      <c r="B510">
        <v>98848</v>
      </c>
      <c r="C510">
        <v>187</v>
      </c>
    </row>
    <row r="511" spans="1:3" x14ac:dyDescent="0.25">
      <c r="A511" t="s">
        <v>660</v>
      </c>
      <c r="B511">
        <v>7059</v>
      </c>
      <c r="C511">
        <v>186</v>
      </c>
    </row>
    <row r="512" spans="1:3" x14ac:dyDescent="0.25">
      <c r="A512" t="s">
        <v>661</v>
      </c>
      <c r="B512">
        <v>10514037</v>
      </c>
      <c r="C512">
        <v>184</v>
      </c>
    </row>
    <row r="513" spans="1:3" x14ac:dyDescent="0.25">
      <c r="A513" t="s">
        <v>662</v>
      </c>
      <c r="B513">
        <v>1037</v>
      </c>
      <c r="C513">
        <v>184</v>
      </c>
    </row>
    <row r="514" spans="1:3" x14ac:dyDescent="0.25">
      <c r="A514" t="s">
        <v>663</v>
      </c>
      <c r="B514">
        <v>23617</v>
      </c>
      <c r="C514">
        <v>184</v>
      </c>
    </row>
    <row r="515" spans="1:3" x14ac:dyDescent="0.25">
      <c r="A515" t="s">
        <v>664</v>
      </c>
      <c r="B515">
        <v>11439</v>
      </c>
      <c r="C515">
        <v>184</v>
      </c>
    </row>
    <row r="516" spans="1:3" x14ac:dyDescent="0.25">
      <c r="A516" t="s">
        <v>665</v>
      </c>
      <c r="B516">
        <v>1042035</v>
      </c>
      <c r="C516">
        <v>182</v>
      </c>
    </row>
    <row r="517" spans="1:3" x14ac:dyDescent="0.25">
      <c r="A517" t="s">
        <v>666</v>
      </c>
      <c r="B517">
        <v>18945</v>
      </c>
      <c r="C517">
        <v>179</v>
      </c>
    </row>
    <row r="518" spans="1:3" x14ac:dyDescent="0.25">
      <c r="A518" t="s">
        <v>667</v>
      </c>
      <c r="B518">
        <v>10013149</v>
      </c>
      <c r="C518">
        <v>178</v>
      </c>
    </row>
    <row r="519" spans="1:3" x14ac:dyDescent="0.25">
      <c r="A519" t="s">
        <v>668</v>
      </c>
      <c r="B519">
        <v>10111135</v>
      </c>
      <c r="C519">
        <v>173</v>
      </c>
    </row>
    <row r="520" spans="1:3" x14ac:dyDescent="0.25">
      <c r="A520" t="s">
        <v>669</v>
      </c>
      <c r="B520">
        <v>10419903</v>
      </c>
      <c r="C520">
        <v>172</v>
      </c>
    </row>
    <row r="521" spans="1:3" x14ac:dyDescent="0.25">
      <c r="A521" t="s">
        <v>670</v>
      </c>
      <c r="B521">
        <v>1006972</v>
      </c>
      <c r="C521">
        <v>170</v>
      </c>
    </row>
    <row r="522" spans="1:3" x14ac:dyDescent="0.25">
      <c r="A522" t="s">
        <v>671</v>
      </c>
      <c r="B522">
        <v>93701</v>
      </c>
      <c r="C522">
        <v>169</v>
      </c>
    </row>
    <row r="523" spans="1:3" x14ac:dyDescent="0.25">
      <c r="A523" t="s">
        <v>672</v>
      </c>
      <c r="B523">
        <v>20499</v>
      </c>
      <c r="C523">
        <v>165</v>
      </c>
    </row>
    <row r="524" spans="1:3" x14ac:dyDescent="0.25">
      <c r="A524" t="s">
        <v>673</v>
      </c>
      <c r="B524">
        <v>10023618</v>
      </c>
      <c r="C524">
        <v>165</v>
      </c>
    </row>
    <row r="525" spans="1:3" x14ac:dyDescent="0.25">
      <c r="A525" t="s">
        <v>674</v>
      </c>
      <c r="B525">
        <v>16122</v>
      </c>
      <c r="C525">
        <v>163</v>
      </c>
    </row>
    <row r="526" spans="1:3" x14ac:dyDescent="0.25">
      <c r="A526" t="s">
        <v>675</v>
      </c>
      <c r="B526">
        <v>6159</v>
      </c>
      <c r="C526">
        <v>163</v>
      </c>
    </row>
    <row r="527" spans="1:3" x14ac:dyDescent="0.25">
      <c r="A527" t="s">
        <v>676</v>
      </c>
      <c r="B527">
        <v>10111143</v>
      </c>
      <c r="C527">
        <v>162</v>
      </c>
    </row>
    <row r="528" spans="1:3" x14ac:dyDescent="0.25">
      <c r="A528" t="s">
        <v>677</v>
      </c>
      <c r="B528">
        <v>18192</v>
      </c>
      <c r="C528">
        <v>161</v>
      </c>
    </row>
    <row r="529" spans="1:3" x14ac:dyDescent="0.25">
      <c r="A529" t="s">
        <v>678</v>
      </c>
      <c r="B529">
        <v>10111485</v>
      </c>
      <c r="C529">
        <v>161</v>
      </c>
    </row>
    <row r="530" spans="1:3" x14ac:dyDescent="0.25">
      <c r="A530" t="s">
        <v>679</v>
      </c>
      <c r="B530">
        <v>9277</v>
      </c>
      <c r="C530">
        <v>160</v>
      </c>
    </row>
    <row r="531" spans="1:3" x14ac:dyDescent="0.25">
      <c r="A531" t="s">
        <v>680</v>
      </c>
      <c r="B531">
        <v>6997</v>
      </c>
      <c r="C531">
        <v>159</v>
      </c>
    </row>
    <row r="532" spans="1:3" x14ac:dyDescent="0.25">
      <c r="A532" t="s">
        <v>681</v>
      </c>
      <c r="B532">
        <v>93721</v>
      </c>
      <c r="C532">
        <v>159</v>
      </c>
    </row>
    <row r="533" spans="1:3" x14ac:dyDescent="0.25">
      <c r="A533" t="s">
        <v>682</v>
      </c>
      <c r="B533">
        <v>10093624</v>
      </c>
      <c r="C533">
        <v>158</v>
      </c>
    </row>
    <row r="534" spans="1:3" x14ac:dyDescent="0.25">
      <c r="A534" t="s">
        <v>683</v>
      </c>
      <c r="B534">
        <v>17142</v>
      </c>
      <c r="C534">
        <v>158</v>
      </c>
    </row>
    <row r="535" spans="1:3" x14ac:dyDescent="0.25">
      <c r="A535" t="s">
        <v>684</v>
      </c>
      <c r="B535">
        <v>10011300</v>
      </c>
      <c r="C535">
        <v>153</v>
      </c>
    </row>
    <row r="536" spans="1:3" x14ac:dyDescent="0.25">
      <c r="A536" t="s">
        <v>685</v>
      </c>
      <c r="B536">
        <v>1052047</v>
      </c>
      <c r="C536">
        <v>152</v>
      </c>
    </row>
    <row r="537" spans="1:3" x14ac:dyDescent="0.25">
      <c r="A537" t="s">
        <v>686</v>
      </c>
      <c r="B537">
        <v>11265</v>
      </c>
      <c r="C537">
        <v>149</v>
      </c>
    </row>
    <row r="538" spans="1:3" x14ac:dyDescent="0.25">
      <c r="A538" t="s">
        <v>687</v>
      </c>
      <c r="B538">
        <v>11001</v>
      </c>
      <c r="C538">
        <v>149</v>
      </c>
    </row>
    <row r="539" spans="1:3" x14ac:dyDescent="0.25">
      <c r="A539" t="s">
        <v>688</v>
      </c>
      <c r="B539">
        <v>14400</v>
      </c>
      <c r="C539">
        <v>147</v>
      </c>
    </row>
    <row r="540" spans="1:3" x14ac:dyDescent="0.25">
      <c r="A540" t="s">
        <v>689</v>
      </c>
      <c r="B540">
        <v>14214</v>
      </c>
      <c r="C540">
        <v>147</v>
      </c>
    </row>
    <row r="541" spans="1:3" x14ac:dyDescent="0.25">
      <c r="A541" t="s">
        <v>690</v>
      </c>
      <c r="B541">
        <v>1012050</v>
      </c>
      <c r="C541">
        <v>145</v>
      </c>
    </row>
    <row r="542" spans="1:3" x14ac:dyDescent="0.25">
      <c r="A542" t="s">
        <v>691</v>
      </c>
      <c r="B542">
        <v>14121</v>
      </c>
      <c r="C542">
        <v>141</v>
      </c>
    </row>
    <row r="543" spans="1:3" x14ac:dyDescent="0.25">
      <c r="A543" t="s">
        <v>692</v>
      </c>
      <c r="B543">
        <v>93610</v>
      </c>
      <c r="C543">
        <v>138</v>
      </c>
    </row>
    <row r="544" spans="1:3" x14ac:dyDescent="0.25">
      <c r="A544" t="s">
        <v>693</v>
      </c>
      <c r="B544">
        <v>1036</v>
      </c>
      <c r="C544">
        <v>138</v>
      </c>
    </row>
    <row r="545" spans="1:3" x14ac:dyDescent="0.25">
      <c r="A545" t="s">
        <v>694</v>
      </c>
      <c r="B545">
        <v>93749</v>
      </c>
      <c r="C545">
        <v>136</v>
      </c>
    </row>
    <row r="546" spans="1:3" x14ac:dyDescent="0.25">
      <c r="A546" t="s">
        <v>695</v>
      </c>
      <c r="B546">
        <v>98991</v>
      </c>
      <c r="C546">
        <v>135</v>
      </c>
    </row>
    <row r="547" spans="1:3" x14ac:dyDescent="0.25">
      <c r="A547" t="s">
        <v>696</v>
      </c>
      <c r="B547">
        <v>99229</v>
      </c>
      <c r="C547">
        <v>134</v>
      </c>
    </row>
    <row r="548" spans="1:3" x14ac:dyDescent="0.25">
      <c r="A548" t="s">
        <v>697</v>
      </c>
      <c r="B548">
        <v>10018364</v>
      </c>
      <c r="C548">
        <v>134</v>
      </c>
    </row>
    <row r="549" spans="1:3" x14ac:dyDescent="0.25">
      <c r="A549" t="s">
        <v>698</v>
      </c>
      <c r="B549">
        <v>9291</v>
      </c>
      <c r="C549">
        <v>131</v>
      </c>
    </row>
    <row r="550" spans="1:3" x14ac:dyDescent="0.25">
      <c r="A550" t="s">
        <v>699</v>
      </c>
      <c r="B550">
        <v>4673</v>
      </c>
      <c r="C550">
        <v>127</v>
      </c>
    </row>
    <row r="551" spans="1:3" x14ac:dyDescent="0.25">
      <c r="A551" t="s">
        <v>700</v>
      </c>
      <c r="B551">
        <v>14311</v>
      </c>
      <c r="C551">
        <v>126</v>
      </c>
    </row>
    <row r="552" spans="1:3" x14ac:dyDescent="0.25">
      <c r="A552" t="s">
        <v>701</v>
      </c>
      <c r="B552">
        <v>7063</v>
      </c>
      <c r="C552">
        <v>125</v>
      </c>
    </row>
    <row r="553" spans="1:3" x14ac:dyDescent="0.25">
      <c r="A553" t="s">
        <v>702</v>
      </c>
      <c r="B553">
        <v>11043</v>
      </c>
      <c r="C553">
        <v>121</v>
      </c>
    </row>
    <row r="554" spans="1:3" x14ac:dyDescent="0.25">
      <c r="A554" t="s">
        <v>703</v>
      </c>
      <c r="B554">
        <v>10120420</v>
      </c>
      <c r="C554">
        <v>118</v>
      </c>
    </row>
    <row r="555" spans="1:3" x14ac:dyDescent="0.25">
      <c r="A555" t="s">
        <v>704</v>
      </c>
      <c r="B555">
        <v>93820</v>
      </c>
      <c r="C555">
        <v>117</v>
      </c>
    </row>
    <row r="556" spans="1:3" x14ac:dyDescent="0.25">
      <c r="A556" t="s">
        <v>705</v>
      </c>
      <c r="B556">
        <v>9286</v>
      </c>
      <c r="C556">
        <v>117</v>
      </c>
    </row>
    <row r="557" spans="1:3" x14ac:dyDescent="0.25">
      <c r="A557" t="s">
        <v>706</v>
      </c>
      <c r="B557">
        <v>1029195</v>
      </c>
      <c r="C557">
        <v>116</v>
      </c>
    </row>
    <row r="558" spans="1:3" x14ac:dyDescent="0.25">
      <c r="A558" t="s">
        <v>707</v>
      </c>
      <c r="B558">
        <v>12108</v>
      </c>
      <c r="C558">
        <v>116</v>
      </c>
    </row>
    <row r="559" spans="1:3" x14ac:dyDescent="0.25">
      <c r="A559" t="s">
        <v>708</v>
      </c>
      <c r="B559">
        <v>6016</v>
      </c>
      <c r="C559">
        <v>115</v>
      </c>
    </row>
    <row r="560" spans="1:3" x14ac:dyDescent="0.25">
      <c r="A560" t="s">
        <v>709</v>
      </c>
      <c r="B560">
        <v>1011009</v>
      </c>
      <c r="C560">
        <v>115</v>
      </c>
    </row>
    <row r="561" spans="1:3" x14ac:dyDescent="0.25">
      <c r="A561" t="s">
        <v>710</v>
      </c>
      <c r="B561">
        <v>98921</v>
      </c>
      <c r="C561">
        <v>113</v>
      </c>
    </row>
    <row r="562" spans="1:3" x14ac:dyDescent="0.25">
      <c r="A562" t="s">
        <v>711</v>
      </c>
      <c r="B562">
        <v>6972</v>
      </c>
      <c r="C562">
        <v>111</v>
      </c>
    </row>
    <row r="563" spans="1:3" x14ac:dyDescent="0.25">
      <c r="A563" t="s">
        <v>712</v>
      </c>
      <c r="B563">
        <v>98849</v>
      </c>
      <c r="C563">
        <v>110</v>
      </c>
    </row>
    <row r="564" spans="1:3" x14ac:dyDescent="0.25">
      <c r="A564" t="s">
        <v>713</v>
      </c>
      <c r="B564">
        <v>1002038</v>
      </c>
      <c r="C564">
        <v>109</v>
      </c>
    </row>
    <row r="565" spans="1:3" x14ac:dyDescent="0.25">
      <c r="A565" t="s">
        <v>714</v>
      </c>
      <c r="B565">
        <v>10118368</v>
      </c>
      <c r="C565">
        <v>109</v>
      </c>
    </row>
    <row r="566" spans="1:3" x14ac:dyDescent="0.25">
      <c r="A566" t="s">
        <v>715</v>
      </c>
      <c r="B566">
        <v>10011109</v>
      </c>
      <c r="C566">
        <v>107</v>
      </c>
    </row>
    <row r="567" spans="1:3" x14ac:dyDescent="0.25">
      <c r="A567" t="s">
        <v>716</v>
      </c>
      <c r="B567">
        <v>98929</v>
      </c>
      <c r="C567">
        <v>102</v>
      </c>
    </row>
    <row r="568" spans="1:3" x14ac:dyDescent="0.25">
      <c r="A568" t="s">
        <v>717</v>
      </c>
      <c r="B568">
        <v>93619</v>
      </c>
      <c r="C568">
        <v>102</v>
      </c>
    </row>
    <row r="569" spans="1:3" x14ac:dyDescent="0.25">
      <c r="A569" t="s">
        <v>718</v>
      </c>
      <c r="B569">
        <v>1002013</v>
      </c>
      <c r="C569">
        <v>100</v>
      </c>
    </row>
    <row r="570" spans="1:3" x14ac:dyDescent="0.25">
      <c r="A570" t="s">
        <v>719</v>
      </c>
      <c r="B570">
        <v>15147</v>
      </c>
      <c r="C570">
        <v>96</v>
      </c>
    </row>
    <row r="571" spans="1:3" x14ac:dyDescent="0.25">
      <c r="A571" t="s">
        <v>720</v>
      </c>
      <c r="B571">
        <v>1011019</v>
      </c>
      <c r="C571">
        <v>96</v>
      </c>
    </row>
    <row r="572" spans="1:3" x14ac:dyDescent="0.25">
      <c r="A572" t="s">
        <v>721</v>
      </c>
      <c r="B572">
        <v>18372</v>
      </c>
      <c r="C572">
        <v>95</v>
      </c>
    </row>
    <row r="573" spans="1:3" x14ac:dyDescent="0.25">
      <c r="A573" t="s">
        <v>722</v>
      </c>
      <c r="B573">
        <v>98857</v>
      </c>
      <c r="C573">
        <v>92</v>
      </c>
    </row>
    <row r="574" spans="1:3" x14ac:dyDescent="0.25">
      <c r="A574" t="s">
        <v>723</v>
      </c>
      <c r="B574">
        <v>10010225</v>
      </c>
      <c r="C574">
        <v>91</v>
      </c>
    </row>
    <row r="575" spans="1:3" x14ac:dyDescent="0.25">
      <c r="A575" t="s">
        <v>724</v>
      </c>
      <c r="B575">
        <v>11977</v>
      </c>
      <c r="C575">
        <v>91</v>
      </c>
    </row>
    <row r="576" spans="1:3" x14ac:dyDescent="0.25">
      <c r="A576" t="s">
        <v>725</v>
      </c>
      <c r="B576">
        <v>1002046</v>
      </c>
      <c r="C576">
        <v>89</v>
      </c>
    </row>
    <row r="577" spans="1:3" x14ac:dyDescent="0.25">
      <c r="A577" t="s">
        <v>726</v>
      </c>
      <c r="B577">
        <v>18205</v>
      </c>
      <c r="C577">
        <v>89</v>
      </c>
    </row>
    <row r="578" spans="1:3" x14ac:dyDescent="0.25">
      <c r="A578" t="s">
        <v>727</v>
      </c>
      <c r="B578">
        <v>15117</v>
      </c>
      <c r="C578">
        <v>88</v>
      </c>
    </row>
    <row r="579" spans="1:3" x14ac:dyDescent="0.25">
      <c r="A579" t="s">
        <v>728</v>
      </c>
      <c r="B579">
        <v>11435</v>
      </c>
      <c r="C579">
        <v>87</v>
      </c>
    </row>
    <row r="580" spans="1:3" x14ac:dyDescent="0.25">
      <c r="A580" t="s">
        <v>729</v>
      </c>
      <c r="B580">
        <v>10014534</v>
      </c>
      <c r="C580">
        <v>84</v>
      </c>
    </row>
    <row r="581" spans="1:3" x14ac:dyDescent="0.25">
      <c r="A581" t="s">
        <v>730</v>
      </c>
      <c r="B581">
        <v>5307</v>
      </c>
      <c r="C581">
        <v>83</v>
      </c>
    </row>
    <row r="582" spans="1:3" x14ac:dyDescent="0.25">
      <c r="A582" t="s">
        <v>731</v>
      </c>
      <c r="B582">
        <v>2012</v>
      </c>
      <c r="C582">
        <v>79</v>
      </c>
    </row>
    <row r="583" spans="1:3" x14ac:dyDescent="0.25">
      <c r="A583" t="s">
        <v>732</v>
      </c>
      <c r="B583">
        <v>1022027</v>
      </c>
      <c r="C583">
        <v>79</v>
      </c>
    </row>
    <row r="584" spans="1:3" x14ac:dyDescent="0.25">
      <c r="A584" t="s">
        <v>733</v>
      </c>
      <c r="B584">
        <v>93716</v>
      </c>
      <c r="C584">
        <v>79</v>
      </c>
    </row>
    <row r="585" spans="1:3" x14ac:dyDescent="0.25">
      <c r="A585" t="s">
        <v>734</v>
      </c>
      <c r="B585">
        <v>98847</v>
      </c>
      <c r="C585">
        <v>78</v>
      </c>
    </row>
    <row r="586" spans="1:3" x14ac:dyDescent="0.25">
      <c r="A586" t="s">
        <v>735</v>
      </c>
      <c r="B586">
        <v>15076</v>
      </c>
      <c r="C586">
        <v>78</v>
      </c>
    </row>
    <row r="587" spans="1:3" x14ac:dyDescent="0.25">
      <c r="A587" t="s">
        <v>736</v>
      </c>
      <c r="B587">
        <v>1009037</v>
      </c>
      <c r="C587">
        <v>76</v>
      </c>
    </row>
    <row r="588" spans="1:3" x14ac:dyDescent="0.25">
      <c r="A588" t="s">
        <v>737</v>
      </c>
      <c r="B588">
        <v>12117</v>
      </c>
      <c r="C588">
        <v>74</v>
      </c>
    </row>
    <row r="589" spans="1:3" x14ac:dyDescent="0.25">
      <c r="A589" t="s">
        <v>738</v>
      </c>
      <c r="B589">
        <v>1001053</v>
      </c>
      <c r="C589">
        <v>74</v>
      </c>
    </row>
    <row r="590" spans="1:3" x14ac:dyDescent="0.25">
      <c r="A590" t="s">
        <v>739</v>
      </c>
      <c r="B590">
        <v>98932</v>
      </c>
      <c r="C590">
        <v>72</v>
      </c>
    </row>
    <row r="591" spans="1:3" x14ac:dyDescent="0.25">
      <c r="A591" t="s">
        <v>740</v>
      </c>
      <c r="B591">
        <v>98937</v>
      </c>
      <c r="C591">
        <v>71</v>
      </c>
    </row>
    <row r="592" spans="1:3" x14ac:dyDescent="0.25">
      <c r="A592" t="s">
        <v>741</v>
      </c>
      <c r="B592">
        <v>14146</v>
      </c>
      <c r="C592">
        <v>69</v>
      </c>
    </row>
    <row r="593" spans="1:3" x14ac:dyDescent="0.25">
      <c r="A593" t="s">
        <v>742</v>
      </c>
      <c r="B593">
        <v>10018079</v>
      </c>
      <c r="C593">
        <v>69</v>
      </c>
    </row>
    <row r="594" spans="1:3" x14ac:dyDescent="0.25">
      <c r="A594" t="s">
        <v>743</v>
      </c>
      <c r="B594">
        <v>1019</v>
      </c>
      <c r="C594">
        <v>68</v>
      </c>
    </row>
    <row r="595" spans="1:3" x14ac:dyDescent="0.25">
      <c r="A595" t="s">
        <v>744</v>
      </c>
      <c r="B595">
        <v>6080</v>
      </c>
      <c r="C595">
        <v>66</v>
      </c>
    </row>
    <row r="596" spans="1:3" x14ac:dyDescent="0.25">
      <c r="A596" t="s">
        <v>745</v>
      </c>
      <c r="B596">
        <v>93606</v>
      </c>
      <c r="C596">
        <v>64</v>
      </c>
    </row>
    <row r="597" spans="1:3" x14ac:dyDescent="0.25">
      <c r="A597" t="s">
        <v>746</v>
      </c>
      <c r="B597">
        <v>1002068</v>
      </c>
      <c r="C597">
        <v>63</v>
      </c>
    </row>
    <row r="598" spans="1:3" x14ac:dyDescent="0.25">
      <c r="A598" t="s">
        <v>747</v>
      </c>
      <c r="B598">
        <v>9354</v>
      </c>
      <c r="C598">
        <v>62</v>
      </c>
    </row>
    <row r="599" spans="1:3" x14ac:dyDescent="0.25">
      <c r="A599" t="s">
        <v>748</v>
      </c>
      <c r="B599">
        <v>98839</v>
      </c>
      <c r="C599">
        <v>61</v>
      </c>
    </row>
    <row r="600" spans="1:3" x14ac:dyDescent="0.25">
      <c r="A600" t="s">
        <v>749</v>
      </c>
      <c r="B600">
        <v>20048</v>
      </c>
      <c r="C600">
        <v>61</v>
      </c>
    </row>
    <row r="601" spans="1:3" x14ac:dyDescent="0.25">
      <c r="A601" t="s">
        <v>750</v>
      </c>
      <c r="B601">
        <v>8020</v>
      </c>
      <c r="C601">
        <v>60</v>
      </c>
    </row>
    <row r="602" spans="1:3" x14ac:dyDescent="0.25">
      <c r="A602" t="s">
        <v>751</v>
      </c>
      <c r="B602">
        <v>93645</v>
      </c>
      <c r="C602">
        <v>60</v>
      </c>
    </row>
    <row r="603" spans="1:3" x14ac:dyDescent="0.25">
      <c r="A603" t="s">
        <v>752</v>
      </c>
      <c r="B603">
        <v>11297</v>
      </c>
      <c r="C603">
        <v>60</v>
      </c>
    </row>
    <row r="604" spans="1:3" x14ac:dyDescent="0.25">
      <c r="A604" t="s">
        <v>753</v>
      </c>
      <c r="B604">
        <v>1008166</v>
      </c>
      <c r="C604">
        <v>58</v>
      </c>
    </row>
    <row r="605" spans="1:3" x14ac:dyDescent="0.25">
      <c r="A605" t="s">
        <v>754</v>
      </c>
      <c r="B605">
        <v>10314534</v>
      </c>
      <c r="C605">
        <v>55</v>
      </c>
    </row>
    <row r="606" spans="1:3" x14ac:dyDescent="0.25">
      <c r="A606" t="s">
        <v>755</v>
      </c>
      <c r="B606">
        <v>99020</v>
      </c>
      <c r="C606">
        <v>54</v>
      </c>
    </row>
    <row r="607" spans="1:3" x14ac:dyDescent="0.25">
      <c r="A607" t="s">
        <v>756</v>
      </c>
      <c r="B607">
        <v>9326</v>
      </c>
      <c r="C607">
        <v>54</v>
      </c>
    </row>
    <row r="608" spans="1:3" x14ac:dyDescent="0.25">
      <c r="A608" t="s">
        <v>757</v>
      </c>
      <c r="B608">
        <v>11141</v>
      </c>
      <c r="C608">
        <v>53</v>
      </c>
    </row>
    <row r="609" spans="1:3" x14ac:dyDescent="0.25">
      <c r="A609" t="s">
        <v>758</v>
      </c>
      <c r="B609">
        <v>23612</v>
      </c>
      <c r="C609">
        <v>53</v>
      </c>
    </row>
    <row r="610" spans="1:3" x14ac:dyDescent="0.25">
      <c r="A610" t="s">
        <v>759</v>
      </c>
      <c r="B610">
        <v>10018350</v>
      </c>
      <c r="C610">
        <v>53</v>
      </c>
    </row>
    <row r="611" spans="1:3" x14ac:dyDescent="0.25">
      <c r="A611" t="s">
        <v>760</v>
      </c>
      <c r="B611">
        <v>1090</v>
      </c>
      <c r="C611">
        <v>50</v>
      </c>
    </row>
    <row r="612" spans="1:3" x14ac:dyDescent="0.25">
      <c r="A612" t="s">
        <v>761</v>
      </c>
      <c r="B612">
        <v>15101</v>
      </c>
      <c r="C612">
        <v>50</v>
      </c>
    </row>
    <row r="613" spans="1:3" x14ac:dyDescent="0.25">
      <c r="A613" t="s">
        <v>762</v>
      </c>
      <c r="B613">
        <v>2005</v>
      </c>
      <c r="C613">
        <v>49</v>
      </c>
    </row>
    <row r="614" spans="1:3" x14ac:dyDescent="0.25">
      <c r="A614" t="s">
        <v>763</v>
      </c>
      <c r="B614">
        <v>18047</v>
      </c>
      <c r="C614">
        <v>49</v>
      </c>
    </row>
    <row r="615" spans="1:3" x14ac:dyDescent="0.25">
      <c r="A615" t="s">
        <v>764</v>
      </c>
      <c r="B615">
        <v>31015</v>
      </c>
      <c r="C615">
        <v>49</v>
      </c>
    </row>
    <row r="616" spans="1:3" x14ac:dyDescent="0.25">
      <c r="A616" t="s">
        <v>765</v>
      </c>
      <c r="B616">
        <v>18069</v>
      </c>
      <c r="C616">
        <v>49</v>
      </c>
    </row>
    <row r="617" spans="1:3" x14ac:dyDescent="0.25">
      <c r="A617" t="s">
        <v>766</v>
      </c>
      <c r="B617">
        <v>6038</v>
      </c>
      <c r="C617">
        <v>48</v>
      </c>
    </row>
    <row r="618" spans="1:3" x14ac:dyDescent="0.25">
      <c r="A618" t="s">
        <v>767</v>
      </c>
      <c r="B618">
        <v>6010</v>
      </c>
      <c r="C618">
        <v>46</v>
      </c>
    </row>
    <row r="619" spans="1:3" x14ac:dyDescent="0.25">
      <c r="A619" t="s">
        <v>768</v>
      </c>
      <c r="B619">
        <v>99233</v>
      </c>
      <c r="C619">
        <v>46</v>
      </c>
    </row>
    <row r="620" spans="1:3" x14ac:dyDescent="0.25">
      <c r="A620" t="s">
        <v>769</v>
      </c>
      <c r="B620">
        <v>10093754</v>
      </c>
      <c r="C620">
        <v>44</v>
      </c>
    </row>
    <row r="621" spans="1:3" x14ac:dyDescent="0.25">
      <c r="A621" t="s">
        <v>770</v>
      </c>
      <c r="B621">
        <v>10220444</v>
      </c>
      <c r="C621">
        <v>44</v>
      </c>
    </row>
    <row r="622" spans="1:3" x14ac:dyDescent="0.25">
      <c r="A622" t="s">
        <v>771</v>
      </c>
      <c r="B622">
        <v>11955</v>
      </c>
      <c r="C622">
        <v>43</v>
      </c>
    </row>
    <row r="623" spans="1:3" x14ac:dyDescent="0.25">
      <c r="A623" t="s">
        <v>772</v>
      </c>
      <c r="B623">
        <v>6175</v>
      </c>
      <c r="C623">
        <v>42</v>
      </c>
    </row>
    <row r="624" spans="1:3" x14ac:dyDescent="0.25">
      <c r="A624" t="s">
        <v>773</v>
      </c>
      <c r="B624">
        <v>10414037</v>
      </c>
      <c r="C624">
        <v>41</v>
      </c>
    </row>
    <row r="625" spans="1:3" x14ac:dyDescent="0.25">
      <c r="A625" t="s">
        <v>774</v>
      </c>
      <c r="B625">
        <v>98961</v>
      </c>
      <c r="C625">
        <v>40</v>
      </c>
    </row>
    <row r="626" spans="1:3" x14ac:dyDescent="0.25">
      <c r="A626" t="s">
        <v>775</v>
      </c>
      <c r="B626">
        <v>42193</v>
      </c>
      <c r="C626">
        <v>39</v>
      </c>
    </row>
    <row r="627" spans="1:3" x14ac:dyDescent="0.25">
      <c r="A627" t="s">
        <v>776</v>
      </c>
      <c r="B627">
        <v>10219172</v>
      </c>
      <c r="C627">
        <v>39</v>
      </c>
    </row>
    <row r="628" spans="1:3" x14ac:dyDescent="0.25">
      <c r="A628" t="s">
        <v>777</v>
      </c>
      <c r="B628">
        <v>1038</v>
      </c>
      <c r="C628">
        <v>38</v>
      </c>
    </row>
    <row r="629" spans="1:3" x14ac:dyDescent="0.25">
      <c r="A629" t="s">
        <v>778</v>
      </c>
      <c r="B629">
        <v>1228</v>
      </c>
      <c r="C629">
        <v>38</v>
      </c>
    </row>
    <row r="630" spans="1:3" x14ac:dyDescent="0.25">
      <c r="A630" t="s">
        <v>779</v>
      </c>
      <c r="B630">
        <v>11300</v>
      </c>
      <c r="C630">
        <v>38</v>
      </c>
    </row>
    <row r="631" spans="1:3" x14ac:dyDescent="0.25">
      <c r="A631" t="s">
        <v>780</v>
      </c>
      <c r="B631">
        <v>10115136</v>
      </c>
      <c r="C631">
        <v>37</v>
      </c>
    </row>
    <row r="632" spans="1:3" x14ac:dyDescent="0.25">
      <c r="A632" t="s">
        <v>781</v>
      </c>
      <c r="B632">
        <v>1023</v>
      </c>
      <c r="C632">
        <v>36</v>
      </c>
    </row>
    <row r="633" spans="1:3" x14ac:dyDescent="0.25">
      <c r="A633" t="s">
        <v>782</v>
      </c>
      <c r="B633">
        <v>1007063</v>
      </c>
      <c r="C633">
        <v>36</v>
      </c>
    </row>
    <row r="634" spans="1:3" x14ac:dyDescent="0.25">
      <c r="A634" t="s">
        <v>783</v>
      </c>
      <c r="B634">
        <v>10192</v>
      </c>
      <c r="C634">
        <v>32</v>
      </c>
    </row>
    <row r="635" spans="1:3" x14ac:dyDescent="0.25">
      <c r="A635" t="s">
        <v>784</v>
      </c>
      <c r="B635">
        <v>1188</v>
      </c>
      <c r="C635">
        <v>32</v>
      </c>
    </row>
    <row r="636" spans="1:3" x14ac:dyDescent="0.25">
      <c r="A636" t="s">
        <v>785</v>
      </c>
      <c r="B636">
        <v>98846</v>
      </c>
      <c r="C636">
        <v>31</v>
      </c>
    </row>
    <row r="637" spans="1:3" x14ac:dyDescent="0.25">
      <c r="A637" t="s">
        <v>786</v>
      </c>
      <c r="B637">
        <v>14136</v>
      </c>
      <c r="C637">
        <v>31</v>
      </c>
    </row>
    <row r="638" spans="1:3" x14ac:dyDescent="0.25">
      <c r="A638" t="s">
        <v>787</v>
      </c>
      <c r="B638">
        <v>12511111</v>
      </c>
      <c r="C638">
        <v>31</v>
      </c>
    </row>
    <row r="639" spans="1:3" x14ac:dyDescent="0.25">
      <c r="A639" t="s">
        <v>788</v>
      </c>
      <c r="B639">
        <v>2030</v>
      </c>
      <c r="C639">
        <v>30</v>
      </c>
    </row>
    <row r="640" spans="1:3" x14ac:dyDescent="0.25">
      <c r="A640" t="s">
        <v>789</v>
      </c>
      <c r="B640">
        <v>93663</v>
      </c>
      <c r="C640">
        <v>30</v>
      </c>
    </row>
    <row r="641" spans="1:3" x14ac:dyDescent="0.25">
      <c r="A641" t="s">
        <v>790</v>
      </c>
      <c r="B641">
        <v>19100</v>
      </c>
      <c r="C641">
        <v>29</v>
      </c>
    </row>
    <row r="642" spans="1:3" x14ac:dyDescent="0.25">
      <c r="A642" t="s">
        <v>791</v>
      </c>
      <c r="B642">
        <v>98940</v>
      </c>
      <c r="C642">
        <v>29</v>
      </c>
    </row>
    <row r="643" spans="1:3" x14ac:dyDescent="0.25">
      <c r="A643" t="s">
        <v>792</v>
      </c>
      <c r="B643">
        <v>9042</v>
      </c>
      <c r="C643">
        <v>28</v>
      </c>
    </row>
    <row r="644" spans="1:3" x14ac:dyDescent="0.25">
      <c r="A644" t="s">
        <v>793</v>
      </c>
      <c r="B644">
        <v>4639</v>
      </c>
      <c r="C644">
        <v>28</v>
      </c>
    </row>
    <row r="645" spans="1:3" x14ac:dyDescent="0.25">
      <c r="A645" t="s">
        <v>794</v>
      </c>
      <c r="B645">
        <v>98962</v>
      </c>
      <c r="C645">
        <v>28</v>
      </c>
    </row>
    <row r="646" spans="1:3" x14ac:dyDescent="0.25">
      <c r="A646" t="s">
        <v>795</v>
      </c>
      <c r="B646">
        <v>14037</v>
      </c>
      <c r="C646">
        <v>26</v>
      </c>
    </row>
    <row r="647" spans="1:3" x14ac:dyDescent="0.25">
      <c r="A647" t="s">
        <v>796</v>
      </c>
      <c r="B647">
        <v>6150</v>
      </c>
      <c r="C647">
        <v>25</v>
      </c>
    </row>
    <row r="648" spans="1:3" x14ac:dyDescent="0.25">
      <c r="A648" t="s">
        <v>797</v>
      </c>
      <c r="B648">
        <v>93733</v>
      </c>
      <c r="C648">
        <v>25</v>
      </c>
    </row>
    <row r="649" spans="1:3" x14ac:dyDescent="0.25">
      <c r="A649" t="s">
        <v>798</v>
      </c>
      <c r="B649">
        <v>13523</v>
      </c>
      <c r="C649">
        <v>25</v>
      </c>
    </row>
    <row r="650" spans="1:3" x14ac:dyDescent="0.25">
      <c r="A650" t="s">
        <v>799</v>
      </c>
      <c r="B650">
        <v>10014057</v>
      </c>
      <c r="C650">
        <v>24</v>
      </c>
    </row>
    <row r="651" spans="1:3" x14ac:dyDescent="0.25">
      <c r="A651" t="s">
        <v>800</v>
      </c>
      <c r="B651">
        <v>99236</v>
      </c>
      <c r="C651">
        <v>23</v>
      </c>
    </row>
    <row r="652" spans="1:3" x14ac:dyDescent="0.25">
      <c r="A652" t="s">
        <v>801</v>
      </c>
      <c r="B652">
        <v>98905</v>
      </c>
      <c r="C652">
        <v>23</v>
      </c>
    </row>
    <row r="653" spans="1:3" x14ac:dyDescent="0.25">
      <c r="A653" t="s">
        <v>802</v>
      </c>
      <c r="B653">
        <v>99076</v>
      </c>
      <c r="C653">
        <v>23</v>
      </c>
    </row>
    <row r="654" spans="1:3" x14ac:dyDescent="0.25">
      <c r="A654" t="s">
        <v>803</v>
      </c>
      <c r="B654">
        <v>1055062</v>
      </c>
      <c r="C654">
        <v>22</v>
      </c>
    </row>
    <row r="655" spans="1:3" x14ac:dyDescent="0.25">
      <c r="A655" t="s">
        <v>804</v>
      </c>
      <c r="B655">
        <v>10111549</v>
      </c>
      <c r="C655">
        <v>21</v>
      </c>
    </row>
    <row r="656" spans="1:3" x14ac:dyDescent="0.25">
      <c r="A656" t="s">
        <v>805</v>
      </c>
      <c r="B656">
        <v>11250</v>
      </c>
      <c r="C656">
        <v>20</v>
      </c>
    </row>
    <row r="657" spans="1:3" x14ac:dyDescent="0.25">
      <c r="A657" t="s">
        <v>806</v>
      </c>
      <c r="B657">
        <v>18373</v>
      </c>
      <c r="C657">
        <v>20</v>
      </c>
    </row>
    <row r="658" spans="1:3" x14ac:dyDescent="0.25">
      <c r="A658" t="s">
        <v>807</v>
      </c>
      <c r="B658">
        <v>9032</v>
      </c>
      <c r="C658">
        <v>20</v>
      </c>
    </row>
    <row r="659" spans="1:3" x14ac:dyDescent="0.25">
      <c r="A659" t="s">
        <v>808</v>
      </c>
      <c r="B659">
        <v>98887</v>
      </c>
      <c r="C659">
        <v>20</v>
      </c>
    </row>
    <row r="660" spans="1:3" x14ac:dyDescent="0.25">
      <c r="A660" t="s">
        <v>809</v>
      </c>
      <c r="B660">
        <v>4014</v>
      </c>
      <c r="C660">
        <v>20</v>
      </c>
    </row>
    <row r="661" spans="1:3" x14ac:dyDescent="0.25">
      <c r="A661" t="s">
        <v>810</v>
      </c>
      <c r="B661">
        <v>4574</v>
      </c>
      <c r="C661">
        <v>18</v>
      </c>
    </row>
    <row r="662" spans="1:3" x14ac:dyDescent="0.25">
      <c r="A662" t="s">
        <v>811</v>
      </c>
      <c r="B662">
        <v>93761</v>
      </c>
      <c r="C662">
        <v>18</v>
      </c>
    </row>
    <row r="663" spans="1:3" x14ac:dyDescent="0.25">
      <c r="A663" t="s">
        <v>812</v>
      </c>
      <c r="B663">
        <v>11174</v>
      </c>
      <c r="C663">
        <v>17</v>
      </c>
    </row>
    <row r="664" spans="1:3" x14ac:dyDescent="0.25">
      <c r="A664" t="s">
        <v>813</v>
      </c>
      <c r="B664">
        <v>90480</v>
      </c>
      <c r="C664">
        <v>17</v>
      </c>
    </row>
    <row r="665" spans="1:3" x14ac:dyDescent="0.25">
      <c r="A665" t="s">
        <v>814</v>
      </c>
      <c r="B665">
        <v>99210</v>
      </c>
      <c r="C665">
        <v>16</v>
      </c>
    </row>
    <row r="666" spans="1:3" x14ac:dyDescent="0.25">
      <c r="A666" t="s">
        <v>815</v>
      </c>
      <c r="B666">
        <v>18423</v>
      </c>
      <c r="C666">
        <v>16</v>
      </c>
    </row>
    <row r="667" spans="1:3" x14ac:dyDescent="0.25">
      <c r="A667" t="s">
        <v>816</v>
      </c>
      <c r="B667">
        <v>1016168</v>
      </c>
      <c r="C667">
        <v>16</v>
      </c>
    </row>
    <row r="668" spans="1:3" x14ac:dyDescent="0.25">
      <c r="A668" t="s">
        <v>817</v>
      </c>
      <c r="B668">
        <v>10116124</v>
      </c>
      <c r="C668">
        <v>16</v>
      </c>
    </row>
    <row r="669" spans="1:3" x14ac:dyDescent="0.25">
      <c r="A669" t="s">
        <v>818</v>
      </c>
      <c r="B669">
        <v>14132</v>
      </c>
      <c r="C669">
        <v>16</v>
      </c>
    </row>
    <row r="670" spans="1:3" x14ac:dyDescent="0.25">
      <c r="A670" t="s">
        <v>819</v>
      </c>
      <c r="B670">
        <v>11944</v>
      </c>
      <c r="C670">
        <v>15</v>
      </c>
    </row>
    <row r="671" spans="1:3" x14ac:dyDescent="0.25">
      <c r="A671" t="s">
        <v>820</v>
      </c>
      <c r="B671">
        <v>93830</v>
      </c>
      <c r="C671">
        <v>14</v>
      </c>
    </row>
    <row r="672" spans="1:3" x14ac:dyDescent="0.25">
      <c r="A672" t="s">
        <v>821</v>
      </c>
      <c r="B672">
        <v>93784</v>
      </c>
      <c r="C672">
        <v>14</v>
      </c>
    </row>
    <row r="673" spans="1:3" x14ac:dyDescent="0.25">
      <c r="A673" t="s">
        <v>822</v>
      </c>
      <c r="B673">
        <v>9383</v>
      </c>
      <c r="C673">
        <v>13</v>
      </c>
    </row>
    <row r="674" spans="1:3" x14ac:dyDescent="0.25">
      <c r="A674" t="s">
        <v>823</v>
      </c>
      <c r="B674">
        <v>93644</v>
      </c>
      <c r="C674">
        <v>13</v>
      </c>
    </row>
    <row r="675" spans="1:3" x14ac:dyDescent="0.25">
      <c r="A675" t="s">
        <v>824</v>
      </c>
      <c r="B675">
        <v>2019</v>
      </c>
      <c r="C675">
        <v>12</v>
      </c>
    </row>
    <row r="676" spans="1:3" x14ac:dyDescent="0.25">
      <c r="A676" t="s">
        <v>825</v>
      </c>
      <c r="B676">
        <v>93813</v>
      </c>
      <c r="C676">
        <v>12</v>
      </c>
    </row>
    <row r="677" spans="1:3" x14ac:dyDescent="0.25">
      <c r="A677" t="s">
        <v>826</v>
      </c>
      <c r="B677">
        <v>19003</v>
      </c>
      <c r="C677">
        <v>11</v>
      </c>
    </row>
    <row r="678" spans="1:3" x14ac:dyDescent="0.25">
      <c r="A678" t="s">
        <v>827</v>
      </c>
      <c r="B678">
        <v>1033</v>
      </c>
      <c r="C678">
        <v>11</v>
      </c>
    </row>
    <row r="679" spans="1:3" x14ac:dyDescent="0.25">
      <c r="A679" t="s">
        <v>828</v>
      </c>
      <c r="B679">
        <v>98926</v>
      </c>
      <c r="C679">
        <v>11</v>
      </c>
    </row>
    <row r="680" spans="1:3" x14ac:dyDescent="0.25">
      <c r="A680" t="s">
        <v>829</v>
      </c>
      <c r="B680">
        <v>18082</v>
      </c>
      <c r="C680">
        <v>11</v>
      </c>
    </row>
    <row r="681" spans="1:3" x14ac:dyDescent="0.25">
      <c r="A681" t="s">
        <v>830</v>
      </c>
      <c r="B681">
        <v>11945</v>
      </c>
      <c r="C681">
        <v>11</v>
      </c>
    </row>
    <row r="682" spans="1:3" x14ac:dyDescent="0.25">
      <c r="A682" t="s">
        <v>831</v>
      </c>
      <c r="B682">
        <v>6112</v>
      </c>
      <c r="C682">
        <v>10</v>
      </c>
    </row>
    <row r="683" spans="1:3" x14ac:dyDescent="0.25">
      <c r="A683" t="s">
        <v>832</v>
      </c>
      <c r="B683">
        <v>11446</v>
      </c>
      <c r="C683">
        <v>9</v>
      </c>
    </row>
    <row r="684" spans="1:3" x14ac:dyDescent="0.25">
      <c r="A684" t="s">
        <v>833</v>
      </c>
      <c r="B684">
        <v>11028</v>
      </c>
      <c r="C684">
        <v>8</v>
      </c>
    </row>
    <row r="685" spans="1:3" x14ac:dyDescent="0.25">
      <c r="A685" t="s">
        <v>834</v>
      </c>
      <c r="B685">
        <v>18632</v>
      </c>
      <c r="C685">
        <v>8</v>
      </c>
    </row>
    <row r="686" spans="1:3" x14ac:dyDescent="0.25">
      <c r="A686" t="s">
        <v>835</v>
      </c>
      <c r="B686">
        <v>10014214</v>
      </c>
      <c r="C686">
        <v>8</v>
      </c>
    </row>
    <row r="687" spans="1:3" x14ac:dyDescent="0.25">
      <c r="A687" t="s">
        <v>836</v>
      </c>
      <c r="B687">
        <v>17013</v>
      </c>
      <c r="C687">
        <v>8</v>
      </c>
    </row>
    <row r="688" spans="1:3" x14ac:dyDescent="0.25">
      <c r="A688" t="s">
        <v>837</v>
      </c>
      <c r="B688">
        <v>1006970</v>
      </c>
      <c r="C688">
        <v>8</v>
      </c>
    </row>
    <row r="689" spans="1:3" x14ac:dyDescent="0.25">
      <c r="A689" t="s">
        <v>838</v>
      </c>
      <c r="B689">
        <v>5348</v>
      </c>
      <c r="C689">
        <v>8</v>
      </c>
    </row>
    <row r="690" spans="1:3" x14ac:dyDescent="0.25">
      <c r="A690" t="s">
        <v>839</v>
      </c>
      <c r="B690">
        <v>16150</v>
      </c>
      <c r="C690">
        <v>8</v>
      </c>
    </row>
    <row r="691" spans="1:3" x14ac:dyDescent="0.25">
      <c r="A691" t="s">
        <v>840</v>
      </c>
      <c r="B691">
        <v>93640</v>
      </c>
      <c r="C691">
        <v>8</v>
      </c>
    </row>
    <row r="692" spans="1:3" x14ac:dyDescent="0.25">
      <c r="A692" t="s">
        <v>841</v>
      </c>
      <c r="B692">
        <v>1012002</v>
      </c>
      <c r="C692">
        <v>8</v>
      </c>
    </row>
    <row r="693" spans="1:3" x14ac:dyDescent="0.25">
      <c r="A693" t="s">
        <v>842</v>
      </c>
      <c r="B693">
        <v>10311821</v>
      </c>
      <c r="C693">
        <v>7</v>
      </c>
    </row>
    <row r="694" spans="1:3" x14ac:dyDescent="0.25">
      <c r="A694" t="s">
        <v>843</v>
      </c>
      <c r="B694">
        <v>20090</v>
      </c>
      <c r="C694">
        <v>7</v>
      </c>
    </row>
    <row r="695" spans="1:3" x14ac:dyDescent="0.25">
      <c r="A695" t="s">
        <v>844</v>
      </c>
      <c r="B695">
        <v>10019904</v>
      </c>
      <c r="C695">
        <v>7</v>
      </c>
    </row>
    <row r="696" spans="1:3" x14ac:dyDescent="0.25">
      <c r="A696" t="s">
        <v>845</v>
      </c>
      <c r="B696">
        <v>16157</v>
      </c>
      <c r="C696">
        <v>7</v>
      </c>
    </row>
    <row r="697" spans="1:3" x14ac:dyDescent="0.25">
      <c r="A697" t="s">
        <v>846</v>
      </c>
      <c r="B697">
        <v>10019146</v>
      </c>
      <c r="C697">
        <v>7</v>
      </c>
    </row>
    <row r="698" spans="1:3" x14ac:dyDescent="0.25">
      <c r="A698" t="s">
        <v>847</v>
      </c>
      <c r="B698">
        <v>2031</v>
      </c>
      <c r="C698">
        <v>7</v>
      </c>
    </row>
    <row r="699" spans="1:3" x14ac:dyDescent="0.25">
      <c r="A699" t="s">
        <v>848</v>
      </c>
      <c r="B699">
        <v>43015</v>
      </c>
      <c r="C699">
        <v>6</v>
      </c>
    </row>
    <row r="700" spans="1:3" x14ac:dyDescent="0.25">
      <c r="A700" t="s">
        <v>849</v>
      </c>
      <c r="B700">
        <v>19364</v>
      </c>
      <c r="C700">
        <v>6</v>
      </c>
    </row>
    <row r="701" spans="1:3" x14ac:dyDescent="0.25">
      <c r="A701" t="s">
        <v>850</v>
      </c>
      <c r="B701">
        <v>1022009</v>
      </c>
      <c r="C701">
        <v>6</v>
      </c>
    </row>
    <row r="702" spans="1:3" x14ac:dyDescent="0.25">
      <c r="A702" t="s">
        <v>851</v>
      </c>
      <c r="B702">
        <v>1012034</v>
      </c>
      <c r="C702">
        <v>6</v>
      </c>
    </row>
    <row r="703" spans="1:3" x14ac:dyDescent="0.25">
      <c r="A703" t="s">
        <v>852</v>
      </c>
      <c r="B703">
        <v>6615</v>
      </c>
      <c r="C703">
        <v>6</v>
      </c>
    </row>
    <row r="704" spans="1:3" x14ac:dyDescent="0.25">
      <c r="A704" t="s">
        <v>853</v>
      </c>
      <c r="B704">
        <v>11980</v>
      </c>
      <c r="C704">
        <v>5</v>
      </c>
    </row>
    <row r="705" spans="1:3" x14ac:dyDescent="0.25">
      <c r="A705" t="s">
        <v>854</v>
      </c>
      <c r="B705">
        <v>99223</v>
      </c>
      <c r="C705">
        <v>5</v>
      </c>
    </row>
    <row r="706" spans="1:3" x14ac:dyDescent="0.25">
      <c r="A706" t="s">
        <v>855</v>
      </c>
      <c r="B706">
        <v>93824</v>
      </c>
      <c r="C706">
        <v>5</v>
      </c>
    </row>
    <row r="707" spans="1:3" x14ac:dyDescent="0.25">
      <c r="A707" t="s">
        <v>856</v>
      </c>
      <c r="B707">
        <v>6971</v>
      </c>
      <c r="C707">
        <v>5</v>
      </c>
    </row>
    <row r="708" spans="1:3" x14ac:dyDescent="0.25">
      <c r="A708" t="s">
        <v>857</v>
      </c>
      <c r="B708">
        <v>7919</v>
      </c>
      <c r="C708">
        <v>4</v>
      </c>
    </row>
    <row r="709" spans="1:3" x14ac:dyDescent="0.25">
      <c r="A709" t="s">
        <v>858</v>
      </c>
      <c r="B709">
        <v>11098</v>
      </c>
      <c r="C709">
        <v>4</v>
      </c>
    </row>
    <row r="710" spans="1:3" x14ac:dyDescent="0.25">
      <c r="A710" t="s">
        <v>859</v>
      </c>
      <c r="B710">
        <v>18172</v>
      </c>
      <c r="C710">
        <v>4</v>
      </c>
    </row>
    <row r="711" spans="1:3" x14ac:dyDescent="0.25">
      <c r="A711" t="s">
        <v>860</v>
      </c>
      <c r="B711">
        <v>1002055</v>
      </c>
      <c r="C711">
        <v>4</v>
      </c>
    </row>
    <row r="712" spans="1:3" x14ac:dyDescent="0.25">
      <c r="A712" t="s">
        <v>861</v>
      </c>
      <c r="B712">
        <v>11352</v>
      </c>
      <c r="C712">
        <v>4</v>
      </c>
    </row>
    <row r="713" spans="1:3" x14ac:dyDescent="0.25">
      <c r="A713" t="s">
        <v>862</v>
      </c>
      <c r="B713">
        <v>6979</v>
      </c>
      <c r="C713">
        <v>3</v>
      </c>
    </row>
    <row r="714" spans="1:3" x14ac:dyDescent="0.25">
      <c r="A714" t="s">
        <v>863</v>
      </c>
      <c r="B714">
        <v>20317</v>
      </c>
      <c r="C714">
        <v>3</v>
      </c>
    </row>
    <row r="715" spans="1:3" x14ac:dyDescent="0.25">
      <c r="A715" t="s">
        <v>864</v>
      </c>
      <c r="B715">
        <v>10011819</v>
      </c>
      <c r="C715">
        <v>3</v>
      </c>
    </row>
    <row r="716" spans="1:3" x14ac:dyDescent="0.25">
      <c r="A716" t="s">
        <v>865</v>
      </c>
      <c r="B716">
        <v>12109</v>
      </c>
      <c r="C716">
        <v>3</v>
      </c>
    </row>
    <row r="717" spans="1:3" x14ac:dyDescent="0.25">
      <c r="A717" t="s">
        <v>866</v>
      </c>
      <c r="B717">
        <v>1012044</v>
      </c>
      <c r="C717">
        <v>3</v>
      </c>
    </row>
    <row r="718" spans="1:3" x14ac:dyDescent="0.25">
      <c r="A718" t="s">
        <v>867</v>
      </c>
      <c r="B718">
        <v>19912</v>
      </c>
      <c r="C718">
        <v>2</v>
      </c>
    </row>
    <row r="719" spans="1:3" x14ac:dyDescent="0.25">
      <c r="A719" t="s">
        <v>868</v>
      </c>
      <c r="B719">
        <v>19294</v>
      </c>
      <c r="C719">
        <v>2</v>
      </c>
    </row>
    <row r="720" spans="1:3" x14ac:dyDescent="0.25">
      <c r="A720" t="s">
        <v>869</v>
      </c>
      <c r="B720">
        <v>1012042</v>
      </c>
      <c r="C720">
        <v>2</v>
      </c>
    </row>
    <row r="721" spans="1:3" x14ac:dyDescent="0.25">
      <c r="A721" t="s">
        <v>870</v>
      </c>
      <c r="B721">
        <v>1028</v>
      </c>
      <c r="C721">
        <v>2</v>
      </c>
    </row>
    <row r="722" spans="1:3" x14ac:dyDescent="0.25">
      <c r="A722" t="s">
        <v>871</v>
      </c>
      <c r="B722">
        <v>99036</v>
      </c>
      <c r="C722">
        <v>2</v>
      </c>
    </row>
    <row r="723" spans="1:3" x14ac:dyDescent="0.25">
      <c r="A723" t="s">
        <v>872</v>
      </c>
      <c r="B723">
        <v>11492</v>
      </c>
      <c r="C723">
        <v>2</v>
      </c>
    </row>
    <row r="724" spans="1:3" x14ac:dyDescent="0.25">
      <c r="A724" t="s">
        <v>873</v>
      </c>
      <c r="B724">
        <v>23584</v>
      </c>
      <c r="C724">
        <v>2</v>
      </c>
    </row>
    <row r="725" spans="1:3" x14ac:dyDescent="0.25">
      <c r="A725" t="s">
        <v>874</v>
      </c>
      <c r="B725">
        <v>10130</v>
      </c>
      <c r="C725">
        <v>2</v>
      </c>
    </row>
    <row r="726" spans="1:3" x14ac:dyDescent="0.25">
      <c r="A726" t="s">
        <v>875</v>
      </c>
      <c r="B726">
        <v>11632</v>
      </c>
      <c r="C726">
        <v>1</v>
      </c>
    </row>
    <row r="727" spans="1:3" x14ac:dyDescent="0.25">
      <c r="A727" t="s">
        <v>876</v>
      </c>
      <c r="B727">
        <v>18166</v>
      </c>
      <c r="C727">
        <v>1</v>
      </c>
    </row>
    <row r="728" spans="1:3" x14ac:dyDescent="0.25">
      <c r="A728" t="s">
        <v>877</v>
      </c>
      <c r="B728">
        <v>7019</v>
      </c>
      <c r="C728">
        <v>1</v>
      </c>
    </row>
    <row r="729" spans="1:3" x14ac:dyDescent="0.25">
      <c r="A729" t="s">
        <v>878</v>
      </c>
      <c r="B729">
        <v>10018029</v>
      </c>
      <c r="C729">
        <v>1</v>
      </c>
    </row>
    <row r="730" spans="1:3" x14ac:dyDescent="0.25">
      <c r="A730" t="s">
        <v>879</v>
      </c>
      <c r="B730">
        <v>19297</v>
      </c>
      <c r="C730">
        <v>1</v>
      </c>
    </row>
    <row r="731" spans="1:3" x14ac:dyDescent="0.25">
      <c r="A731" t="s">
        <v>880</v>
      </c>
      <c r="B731">
        <v>10060</v>
      </c>
      <c r="C731">
        <v>1</v>
      </c>
    </row>
    <row r="732" spans="1:3" x14ac:dyDescent="0.25">
      <c r="A732" t="s">
        <v>881</v>
      </c>
      <c r="B732">
        <v>93627</v>
      </c>
      <c r="C732">
        <v>1</v>
      </c>
    </row>
    <row r="733" spans="1:3" x14ac:dyDescent="0.25">
      <c r="A733" t="s">
        <v>882</v>
      </c>
      <c r="B733">
        <v>32004</v>
      </c>
      <c r="C733">
        <v>1</v>
      </c>
    </row>
    <row r="734" spans="1:3" x14ac:dyDescent="0.25">
      <c r="A734" t="s">
        <v>883</v>
      </c>
      <c r="B734">
        <v>2015</v>
      </c>
      <c r="C734">
        <v>1</v>
      </c>
    </row>
    <row r="735" spans="1:3" x14ac:dyDescent="0.25">
      <c r="A735" t="s">
        <v>884</v>
      </c>
      <c r="B735">
        <v>20132</v>
      </c>
      <c r="C735">
        <v>1</v>
      </c>
    </row>
    <row r="736" spans="1:3" x14ac:dyDescent="0.25">
      <c r="A736" t="s">
        <v>885</v>
      </c>
      <c r="B736">
        <v>5114</v>
      </c>
      <c r="C736">
        <v>1</v>
      </c>
    </row>
    <row r="737" spans="1:3" x14ac:dyDescent="0.25">
      <c r="A737" t="s">
        <v>886</v>
      </c>
      <c r="B737">
        <v>2037</v>
      </c>
      <c r="C737">
        <v>1</v>
      </c>
    </row>
    <row r="738" spans="1:3" x14ac:dyDescent="0.25">
      <c r="A738" t="s">
        <v>887</v>
      </c>
      <c r="B738">
        <v>93823</v>
      </c>
      <c r="C738">
        <v>1</v>
      </c>
    </row>
    <row r="739" spans="1:3" x14ac:dyDescent="0.25">
      <c r="A739" t="s">
        <v>888</v>
      </c>
      <c r="B739">
        <v>16542</v>
      </c>
      <c r="C739">
        <v>1</v>
      </c>
    </row>
    <row r="740" spans="1:3" x14ac:dyDescent="0.25">
      <c r="A740" t="s">
        <v>889</v>
      </c>
      <c r="B740">
        <v>18075</v>
      </c>
      <c r="C7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719-536A-4005-B318-BD5526F92A74}">
  <dimension ref="A1:Q151"/>
  <sheetViews>
    <sheetView workbookViewId="0">
      <selection activeCell="F8" sqref="F8"/>
    </sheetView>
  </sheetViews>
  <sheetFormatPr defaultRowHeight="15" x14ac:dyDescent="0.25"/>
  <cols>
    <col min="1" max="1" width="32.85546875" bestFit="1" customWidth="1"/>
    <col min="2" max="2" width="9" bestFit="1" customWidth="1"/>
    <col min="3" max="3" width="6" bestFit="1" customWidth="1"/>
    <col min="4" max="4" width="11.7109375" customWidth="1"/>
    <col min="5" max="5" width="12.85546875" customWidth="1"/>
    <col min="10" max="10" width="8" bestFit="1" customWidth="1"/>
  </cols>
  <sheetData>
    <row r="1" spans="1:17" x14ac:dyDescent="0.25">
      <c r="A1" t="s">
        <v>130</v>
      </c>
      <c r="B1">
        <v>1095</v>
      </c>
      <c r="C1">
        <v>2874</v>
      </c>
      <c r="D1">
        <f>ROUND((((E1-I$3)*L$5)/I$5)+L$3,1)+3.5</f>
        <v>48</v>
      </c>
      <c r="E1">
        <f t="shared" ref="E1:E32" si="0">LEN(A1)</f>
        <v>24</v>
      </c>
    </row>
    <row r="2" spans="1:17" x14ac:dyDescent="0.25">
      <c r="A2" t="s">
        <v>175</v>
      </c>
      <c r="B2">
        <v>10018617</v>
      </c>
      <c r="C2">
        <v>2109</v>
      </c>
      <c r="D2">
        <f>ROUND((((E2-I$3)*L$5)/I$5)+L$3,1)+2.8</f>
        <v>42.099999999999994</v>
      </c>
      <c r="E2">
        <f t="shared" si="0"/>
        <v>21</v>
      </c>
      <c r="I2" t="s">
        <v>973</v>
      </c>
      <c r="J2" t="s">
        <v>974</v>
      </c>
      <c r="L2" t="s">
        <v>975</v>
      </c>
      <c r="M2" t="s">
        <v>976</v>
      </c>
    </row>
    <row r="3" spans="1:17" x14ac:dyDescent="0.25">
      <c r="A3" t="s">
        <v>97</v>
      </c>
      <c r="B3">
        <v>1031009</v>
      </c>
      <c r="C3">
        <v>3698</v>
      </c>
      <c r="D3">
        <f t="shared" ref="D3" si="1">ROUND((((E3-I$3)*L$5)/I$5)+L$3,1)+2.4</f>
        <v>40</v>
      </c>
      <c r="E3">
        <f t="shared" si="0"/>
        <v>20</v>
      </c>
      <c r="I3">
        <v>4</v>
      </c>
      <c r="J3">
        <v>33</v>
      </c>
      <c r="L3">
        <v>10</v>
      </c>
      <c r="M3">
        <v>60</v>
      </c>
    </row>
    <row r="4" spans="1:17" x14ac:dyDescent="0.25">
      <c r="A4" t="s">
        <v>86</v>
      </c>
      <c r="B4">
        <v>16018</v>
      </c>
      <c r="C4">
        <v>3987</v>
      </c>
      <c r="D4">
        <f>ROUND((((E4-I$3)*L$5)/I$5)+L$3,1)+2.4</f>
        <v>36.5</v>
      </c>
      <c r="E4">
        <f t="shared" si="0"/>
        <v>18</v>
      </c>
      <c r="I4" t="s">
        <v>977</v>
      </c>
      <c r="J4" t="s">
        <v>978</v>
      </c>
      <c r="L4" t="s">
        <v>977</v>
      </c>
      <c r="M4" t="s">
        <v>978</v>
      </c>
    </row>
    <row r="5" spans="1:17" x14ac:dyDescent="0.25">
      <c r="A5" t="s">
        <v>180</v>
      </c>
      <c r="B5">
        <v>10211362</v>
      </c>
      <c r="C5">
        <v>2032</v>
      </c>
      <c r="D5">
        <f t="shared" ref="D5:D8" si="2">ROUND((((E5-I$3)*L$5)/I$5)+L$3,1)+1.6</f>
        <v>34</v>
      </c>
      <c r="E5">
        <f t="shared" si="0"/>
        <v>17</v>
      </c>
      <c r="I5">
        <f>J3-I3</f>
        <v>29</v>
      </c>
      <c r="J5">
        <f>I5/2</f>
        <v>14.5</v>
      </c>
      <c r="L5">
        <f>M3-L3</f>
        <v>50</v>
      </c>
      <c r="M5">
        <f>L5/2</f>
        <v>25</v>
      </c>
    </row>
    <row r="6" spans="1:17" x14ac:dyDescent="0.25">
      <c r="A6" t="s">
        <v>104</v>
      </c>
      <c r="B6">
        <v>9079</v>
      </c>
      <c r="C6">
        <v>3474</v>
      </c>
      <c r="D6">
        <f t="shared" si="2"/>
        <v>34</v>
      </c>
      <c r="E6">
        <f t="shared" si="0"/>
        <v>17</v>
      </c>
    </row>
    <row r="7" spans="1:17" x14ac:dyDescent="0.25">
      <c r="A7" t="s">
        <v>117</v>
      </c>
      <c r="B7">
        <v>20080</v>
      </c>
      <c r="C7">
        <v>3106</v>
      </c>
      <c r="D7">
        <f t="shared" si="2"/>
        <v>34</v>
      </c>
      <c r="E7">
        <f t="shared" si="0"/>
        <v>17</v>
      </c>
    </row>
    <row r="8" spans="1:17" x14ac:dyDescent="0.25">
      <c r="A8" t="s">
        <v>182</v>
      </c>
      <c r="B8">
        <v>1002035</v>
      </c>
      <c r="C8">
        <v>1980</v>
      </c>
      <c r="D8">
        <f t="shared" si="2"/>
        <v>34</v>
      </c>
      <c r="E8">
        <f t="shared" si="0"/>
        <v>17</v>
      </c>
    </row>
    <row r="9" spans="1:17" x14ac:dyDescent="0.25">
      <c r="A9" t="s">
        <v>37</v>
      </c>
      <c r="B9">
        <v>1032009</v>
      </c>
      <c r="C9">
        <v>9733</v>
      </c>
      <c r="D9">
        <f>ROUND((((E9-I$3)*L$5)/I$5)+L$3,1)+1.6</f>
        <v>34</v>
      </c>
      <c r="E9">
        <f t="shared" si="0"/>
        <v>17</v>
      </c>
      <c r="I9" t="s">
        <v>979</v>
      </c>
      <c r="Q9">
        <v>89019</v>
      </c>
    </row>
    <row r="10" spans="1:17" x14ac:dyDescent="0.25">
      <c r="A10" t="s">
        <v>115</v>
      </c>
      <c r="B10">
        <v>11485</v>
      </c>
      <c r="C10">
        <v>3123</v>
      </c>
      <c r="D10">
        <f t="shared" ref="D10:D12" si="3">ROUND((((E10-I$3)*L$5)/I$5)+L$3,1)+1.3</f>
        <v>32</v>
      </c>
      <c r="E10">
        <f t="shared" si="0"/>
        <v>16</v>
      </c>
      <c r="I10" t="s">
        <v>980</v>
      </c>
      <c r="Q10">
        <v>40</v>
      </c>
    </row>
    <row r="11" spans="1:17" x14ac:dyDescent="0.25">
      <c r="A11" t="s">
        <v>99</v>
      </c>
      <c r="B11">
        <v>19350</v>
      </c>
      <c r="C11">
        <v>3684</v>
      </c>
      <c r="D11">
        <f t="shared" si="3"/>
        <v>32</v>
      </c>
      <c r="E11">
        <f t="shared" si="0"/>
        <v>16</v>
      </c>
      <c r="I11" t="s">
        <v>981</v>
      </c>
      <c r="Q11" t="s">
        <v>982</v>
      </c>
    </row>
    <row r="12" spans="1:17" x14ac:dyDescent="0.25">
      <c r="A12" t="s">
        <v>50</v>
      </c>
      <c r="B12">
        <v>2069</v>
      </c>
      <c r="C12">
        <v>7676</v>
      </c>
      <c r="D12">
        <f t="shared" si="3"/>
        <v>32</v>
      </c>
      <c r="E12">
        <f t="shared" si="0"/>
        <v>16</v>
      </c>
      <c r="Q12">
        <f>(((4-I3)*L5)/I5)+L3</f>
        <v>10</v>
      </c>
    </row>
    <row r="13" spans="1:17" x14ac:dyDescent="0.25">
      <c r="A13" t="s">
        <v>57</v>
      </c>
      <c r="B13">
        <v>1022068</v>
      </c>
      <c r="C13">
        <v>6957</v>
      </c>
      <c r="D13">
        <f>ROUND((((E13-I$3)*L$5)/I$5)+L$3,1)+1.3</f>
        <v>32</v>
      </c>
      <c r="E13">
        <f t="shared" si="0"/>
        <v>16</v>
      </c>
    </row>
    <row r="14" spans="1:17" x14ac:dyDescent="0.25">
      <c r="A14" t="s">
        <v>64</v>
      </c>
      <c r="B14">
        <v>10311529</v>
      </c>
      <c r="C14">
        <v>5762</v>
      </c>
      <c r="D14">
        <f t="shared" ref="D14:D24" si="4">ROUND((((E14-I$3)*L$5)/I$5)+L$3,1)+1</f>
        <v>30</v>
      </c>
      <c r="E14">
        <f t="shared" si="0"/>
        <v>15</v>
      </c>
    </row>
    <row r="15" spans="1:17" x14ac:dyDescent="0.25">
      <c r="A15" t="s">
        <v>147</v>
      </c>
      <c r="B15">
        <v>11353</v>
      </c>
      <c r="C15">
        <v>2576</v>
      </c>
      <c r="D15">
        <f t="shared" si="4"/>
        <v>30</v>
      </c>
      <c r="E15">
        <f t="shared" si="0"/>
        <v>15</v>
      </c>
    </row>
    <row r="16" spans="1:17" x14ac:dyDescent="0.25">
      <c r="A16" t="s">
        <v>159</v>
      </c>
      <c r="B16">
        <v>1214</v>
      </c>
      <c r="C16">
        <v>2384</v>
      </c>
      <c r="D16">
        <f t="shared" si="4"/>
        <v>30</v>
      </c>
      <c r="E16">
        <f t="shared" si="0"/>
        <v>15</v>
      </c>
    </row>
    <row r="17" spans="1:5" x14ac:dyDescent="0.25">
      <c r="A17" t="s">
        <v>983</v>
      </c>
      <c r="B17">
        <v>10019903</v>
      </c>
      <c r="C17">
        <v>2888</v>
      </c>
      <c r="D17">
        <f t="shared" si="4"/>
        <v>30</v>
      </c>
      <c r="E17">
        <f t="shared" si="0"/>
        <v>15</v>
      </c>
    </row>
    <row r="18" spans="1:5" x14ac:dyDescent="0.25">
      <c r="A18" t="s">
        <v>154</v>
      </c>
      <c r="B18">
        <v>2001</v>
      </c>
      <c r="C18">
        <v>2423</v>
      </c>
      <c r="D18">
        <f t="shared" si="4"/>
        <v>30</v>
      </c>
      <c r="E18">
        <f t="shared" si="0"/>
        <v>15</v>
      </c>
    </row>
    <row r="19" spans="1:5" x14ac:dyDescent="0.25">
      <c r="A19" t="s">
        <v>11</v>
      </c>
      <c r="B19">
        <v>2010</v>
      </c>
      <c r="C19">
        <v>19946</v>
      </c>
      <c r="D19">
        <f t="shared" si="4"/>
        <v>30</v>
      </c>
      <c r="E19">
        <f t="shared" si="0"/>
        <v>15</v>
      </c>
    </row>
    <row r="20" spans="1:5" x14ac:dyDescent="0.25">
      <c r="A20" t="s">
        <v>103</v>
      </c>
      <c r="B20">
        <v>42135</v>
      </c>
      <c r="C20">
        <v>3494</v>
      </c>
      <c r="D20">
        <f t="shared" si="4"/>
        <v>30</v>
      </c>
      <c r="E20">
        <f t="shared" si="0"/>
        <v>15</v>
      </c>
    </row>
    <row r="21" spans="1:5" x14ac:dyDescent="0.25">
      <c r="A21" t="s">
        <v>26</v>
      </c>
      <c r="B21">
        <v>10011693</v>
      </c>
      <c r="C21">
        <v>11408</v>
      </c>
      <c r="D21">
        <f t="shared" si="4"/>
        <v>30</v>
      </c>
      <c r="E21">
        <f t="shared" si="0"/>
        <v>15</v>
      </c>
    </row>
    <row r="22" spans="1:5" x14ac:dyDescent="0.25">
      <c r="A22" t="s">
        <v>161</v>
      </c>
      <c r="B22">
        <v>1009195</v>
      </c>
      <c r="C22">
        <v>2338</v>
      </c>
      <c r="D22">
        <f t="shared" si="4"/>
        <v>30</v>
      </c>
      <c r="E22">
        <f t="shared" si="0"/>
        <v>15</v>
      </c>
    </row>
    <row r="23" spans="1:5" x14ac:dyDescent="0.25">
      <c r="A23" t="s">
        <v>65</v>
      </c>
      <c r="B23">
        <v>5062</v>
      </c>
      <c r="C23">
        <v>5427</v>
      </c>
      <c r="D23">
        <f t="shared" si="4"/>
        <v>30</v>
      </c>
      <c r="E23">
        <f t="shared" si="0"/>
        <v>15</v>
      </c>
    </row>
    <row r="24" spans="1:5" x14ac:dyDescent="0.25">
      <c r="A24" t="s">
        <v>106</v>
      </c>
      <c r="B24">
        <v>10218364</v>
      </c>
      <c r="C24">
        <v>3349</v>
      </c>
      <c r="D24">
        <f t="shared" si="4"/>
        <v>30</v>
      </c>
      <c r="E24">
        <f t="shared" si="0"/>
        <v>15</v>
      </c>
    </row>
    <row r="25" spans="1:5" x14ac:dyDescent="0.25">
      <c r="A25" t="s">
        <v>198</v>
      </c>
      <c r="B25">
        <v>9273</v>
      </c>
      <c r="C25">
        <v>1820</v>
      </c>
      <c r="D25">
        <f>ROUND((((E25-I$3)*L$5)/I$5)+L$3,1)+1</f>
        <v>30</v>
      </c>
      <c r="E25">
        <f t="shared" si="0"/>
        <v>15</v>
      </c>
    </row>
    <row r="26" spans="1:5" x14ac:dyDescent="0.25">
      <c r="A26" t="s">
        <v>138</v>
      </c>
      <c r="B26">
        <v>10111529</v>
      </c>
      <c r="C26">
        <v>2740</v>
      </c>
      <c r="D26">
        <f t="shared" ref="D26:D31" si="5">ROUND((((E26-I$3)*L$5)/I$5)+L$3,1)+0.9</f>
        <v>28.099999999999998</v>
      </c>
      <c r="E26">
        <f t="shared" si="0"/>
        <v>14</v>
      </c>
    </row>
    <row r="27" spans="1:5" x14ac:dyDescent="0.25">
      <c r="A27" t="s">
        <v>21</v>
      </c>
      <c r="B27">
        <v>19336</v>
      </c>
      <c r="C27">
        <v>12896</v>
      </c>
      <c r="D27">
        <f t="shared" si="5"/>
        <v>28.099999999999998</v>
      </c>
      <c r="E27">
        <f t="shared" si="0"/>
        <v>14</v>
      </c>
    </row>
    <row r="28" spans="1:5" x14ac:dyDescent="0.25">
      <c r="A28" t="s">
        <v>83</v>
      </c>
      <c r="B28">
        <v>1002050</v>
      </c>
      <c r="C28">
        <v>4053</v>
      </c>
      <c r="D28">
        <f t="shared" si="5"/>
        <v>28.099999999999998</v>
      </c>
      <c r="E28">
        <f t="shared" si="0"/>
        <v>14</v>
      </c>
    </row>
    <row r="29" spans="1:5" x14ac:dyDescent="0.25">
      <c r="A29" t="s">
        <v>102</v>
      </c>
      <c r="B29">
        <v>1012028</v>
      </c>
      <c r="C29">
        <v>3536</v>
      </c>
      <c r="D29">
        <f t="shared" si="5"/>
        <v>28.099999999999998</v>
      </c>
      <c r="E29">
        <f t="shared" si="0"/>
        <v>14</v>
      </c>
    </row>
    <row r="30" spans="1:5" x14ac:dyDescent="0.25">
      <c r="A30" t="s">
        <v>148</v>
      </c>
      <c r="B30">
        <v>18363</v>
      </c>
      <c r="C30">
        <v>2575</v>
      </c>
      <c r="D30">
        <f t="shared" si="5"/>
        <v>28.099999999999998</v>
      </c>
      <c r="E30">
        <f t="shared" si="0"/>
        <v>14</v>
      </c>
    </row>
    <row r="31" spans="1:5" x14ac:dyDescent="0.25">
      <c r="A31" t="s">
        <v>0</v>
      </c>
      <c r="B31">
        <v>20409</v>
      </c>
      <c r="C31">
        <v>90832</v>
      </c>
      <c r="D31">
        <f t="shared" si="5"/>
        <v>28.099999999999998</v>
      </c>
      <c r="E31">
        <f t="shared" si="0"/>
        <v>14</v>
      </c>
    </row>
    <row r="32" spans="1:5" x14ac:dyDescent="0.25">
      <c r="A32" t="s">
        <v>197</v>
      </c>
      <c r="B32">
        <v>19904</v>
      </c>
      <c r="C32">
        <v>1820</v>
      </c>
      <c r="D32">
        <f>ROUND((((E32-I$3)*L$5)/I$5)+L$3,1)+0.9</f>
        <v>28.099999999999998</v>
      </c>
      <c r="E32">
        <f t="shared" si="0"/>
        <v>14</v>
      </c>
    </row>
    <row r="33" spans="1:5" x14ac:dyDescent="0.25">
      <c r="A33" t="s">
        <v>5</v>
      </c>
      <c r="B33">
        <v>18371</v>
      </c>
      <c r="C33">
        <v>34483</v>
      </c>
      <c r="D33">
        <f t="shared" ref="D33:D64" si="6">ROUND((((E33-I$3)*L$5)/I$5)+L$3,1)+0.75</f>
        <v>26.25</v>
      </c>
      <c r="E33">
        <f t="shared" ref="E33:E64" si="7">LEN(A33)</f>
        <v>13</v>
      </c>
    </row>
    <row r="34" spans="1:5" x14ac:dyDescent="0.25">
      <c r="A34" t="s">
        <v>173</v>
      </c>
      <c r="B34">
        <v>93747</v>
      </c>
      <c r="C34">
        <v>2128</v>
      </c>
      <c r="D34">
        <f t="shared" si="6"/>
        <v>26.25</v>
      </c>
      <c r="E34">
        <f t="shared" si="7"/>
        <v>13</v>
      </c>
    </row>
    <row r="35" spans="1:5" x14ac:dyDescent="0.25">
      <c r="A35" t="s">
        <v>16</v>
      </c>
      <c r="B35">
        <v>2020</v>
      </c>
      <c r="C35">
        <v>15133</v>
      </c>
      <c r="D35">
        <f t="shared" si="6"/>
        <v>26.25</v>
      </c>
      <c r="E35">
        <f t="shared" si="7"/>
        <v>13</v>
      </c>
    </row>
    <row r="36" spans="1:5" x14ac:dyDescent="0.25">
      <c r="A36" t="s">
        <v>48</v>
      </c>
      <c r="B36">
        <v>2021</v>
      </c>
      <c r="C36">
        <v>7957</v>
      </c>
      <c r="D36">
        <f t="shared" si="6"/>
        <v>26.25</v>
      </c>
      <c r="E36">
        <f t="shared" si="7"/>
        <v>13</v>
      </c>
    </row>
    <row r="37" spans="1:5" x14ac:dyDescent="0.25">
      <c r="A37" t="s">
        <v>56</v>
      </c>
      <c r="B37">
        <v>2025</v>
      </c>
      <c r="C37">
        <v>7012</v>
      </c>
      <c r="D37">
        <f t="shared" si="6"/>
        <v>26.25</v>
      </c>
      <c r="E37">
        <f t="shared" si="7"/>
        <v>13</v>
      </c>
    </row>
    <row r="38" spans="1:5" x14ac:dyDescent="0.25">
      <c r="A38" t="s">
        <v>184</v>
      </c>
      <c r="B38">
        <v>1042047</v>
      </c>
      <c r="C38">
        <v>1946</v>
      </c>
      <c r="D38">
        <f t="shared" si="6"/>
        <v>26.25</v>
      </c>
      <c r="E38">
        <f t="shared" si="7"/>
        <v>13</v>
      </c>
    </row>
    <row r="39" spans="1:5" x14ac:dyDescent="0.25">
      <c r="A39" t="s">
        <v>28</v>
      </c>
      <c r="B39">
        <v>6194</v>
      </c>
      <c r="C39">
        <v>11331</v>
      </c>
      <c r="D39">
        <f t="shared" si="6"/>
        <v>26.25</v>
      </c>
      <c r="E39">
        <f t="shared" si="7"/>
        <v>13</v>
      </c>
    </row>
    <row r="40" spans="1:5" x14ac:dyDescent="0.25">
      <c r="A40" t="s">
        <v>10</v>
      </c>
      <c r="B40">
        <v>4513</v>
      </c>
      <c r="C40">
        <v>21127</v>
      </c>
      <c r="D40">
        <f t="shared" si="6"/>
        <v>26.25</v>
      </c>
      <c r="E40">
        <f t="shared" si="7"/>
        <v>13</v>
      </c>
    </row>
    <row r="41" spans="1:5" x14ac:dyDescent="0.25">
      <c r="A41" t="s">
        <v>79</v>
      </c>
      <c r="B41">
        <v>16098</v>
      </c>
      <c r="C41">
        <v>4117</v>
      </c>
      <c r="D41">
        <f t="shared" si="6"/>
        <v>26.25</v>
      </c>
      <c r="E41">
        <f t="shared" si="7"/>
        <v>13</v>
      </c>
    </row>
    <row r="42" spans="1:5" x14ac:dyDescent="0.25">
      <c r="A42" t="s">
        <v>137</v>
      </c>
      <c r="B42">
        <v>11291</v>
      </c>
      <c r="C42">
        <v>2741</v>
      </c>
      <c r="D42">
        <f t="shared" si="6"/>
        <v>24.55</v>
      </c>
      <c r="E42">
        <f t="shared" si="7"/>
        <v>12</v>
      </c>
    </row>
    <row r="43" spans="1:5" x14ac:dyDescent="0.25">
      <c r="A43" t="s">
        <v>150</v>
      </c>
      <c r="B43">
        <v>10011355</v>
      </c>
      <c r="C43">
        <v>2517</v>
      </c>
      <c r="D43">
        <f t="shared" si="6"/>
        <v>24.55</v>
      </c>
      <c r="E43">
        <f t="shared" si="7"/>
        <v>12</v>
      </c>
    </row>
    <row r="44" spans="1:5" x14ac:dyDescent="0.25">
      <c r="A44" t="s">
        <v>45</v>
      </c>
      <c r="B44">
        <v>9316</v>
      </c>
      <c r="C44">
        <v>8429</v>
      </c>
      <c r="D44">
        <f t="shared" si="6"/>
        <v>24.55</v>
      </c>
      <c r="E44">
        <f t="shared" si="7"/>
        <v>12</v>
      </c>
    </row>
    <row r="45" spans="1:5" x14ac:dyDescent="0.25">
      <c r="A45" t="s">
        <v>63</v>
      </c>
      <c r="B45">
        <v>11507</v>
      </c>
      <c r="C45">
        <v>5780</v>
      </c>
      <c r="D45">
        <f t="shared" si="6"/>
        <v>24.55</v>
      </c>
      <c r="E45">
        <f t="shared" si="7"/>
        <v>12</v>
      </c>
    </row>
    <row r="46" spans="1:5" x14ac:dyDescent="0.25">
      <c r="A46" t="s">
        <v>41</v>
      </c>
      <c r="B46">
        <v>10511282</v>
      </c>
      <c r="C46">
        <v>9213</v>
      </c>
      <c r="D46">
        <f t="shared" si="6"/>
        <v>24.55</v>
      </c>
      <c r="E46">
        <f t="shared" si="7"/>
        <v>12</v>
      </c>
    </row>
    <row r="47" spans="1:5" x14ac:dyDescent="0.25">
      <c r="A47" t="s">
        <v>153</v>
      </c>
      <c r="B47">
        <v>93740</v>
      </c>
      <c r="C47">
        <v>2451</v>
      </c>
      <c r="D47">
        <f t="shared" si="6"/>
        <v>24.55</v>
      </c>
      <c r="E47">
        <f t="shared" si="7"/>
        <v>12</v>
      </c>
    </row>
    <row r="48" spans="1:5" x14ac:dyDescent="0.25">
      <c r="A48" t="s">
        <v>118</v>
      </c>
      <c r="B48">
        <v>19116</v>
      </c>
      <c r="C48">
        <v>3078</v>
      </c>
      <c r="D48">
        <f t="shared" si="6"/>
        <v>24.55</v>
      </c>
      <c r="E48">
        <f t="shared" si="7"/>
        <v>12</v>
      </c>
    </row>
    <row r="49" spans="1:5" x14ac:dyDescent="0.25">
      <c r="A49" t="s">
        <v>169</v>
      </c>
      <c r="B49">
        <v>93622</v>
      </c>
      <c r="C49">
        <v>2162</v>
      </c>
      <c r="D49">
        <f t="shared" si="6"/>
        <v>24.55</v>
      </c>
      <c r="E49">
        <f t="shared" si="7"/>
        <v>12</v>
      </c>
    </row>
    <row r="50" spans="1:5" x14ac:dyDescent="0.25">
      <c r="A50" t="s">
        <v>31</v>
      </c>
      <c r="B50">
        <v>2009</v>
      </c>
      <c r="C50">
        <v>10243</v>
      </c>
      <c r="D50">
        <f t="shared" si="6"/>
        <v>24.55</v>
      </c>
      <c r="E50">
        <f t="shared" si="7"/>
        <v>12</v>
      </c>
    </row>
    <row r="51" spans="1:5" x14ac:dyDescent="0.25">
      <c r="A51" t="s">
        <v>25</v>
      </c>
      <c r="B51">
        <v>1002014</v>
      </c>
      <c r="C51">
        <v>11780</v>
      </c>
      <c r="D51">
        <f t="shared" si="6"/>
        <v>24.55</v>
      </c>
      <c r="E51">
        <f t="shared" si="7"/>
        <v>12</v>
      </c>
    </row>
    <row r="52" spans="1:5" x14ac:dyDescent="0.25">
      <c r="A52" t="s">
        <v>71</v>
      </c>
      <c r="B52">
        <v>12023</v>
      </c>
      <c r="C52">
        <v>4812</v>
      </c>
      <c r="D52">
        <f t="shared" si="6"/>
        <v>24.55</v>
      </c>
      <c r="E52">
        <f t="shared" si="7"/>
        <v>12</v>
      </c>
    </row>
    <row r="53" spans="1:5" x14ac:dyDescent="0.25">
      <c r="A53" t="s">
        <v>143</v>
      </c>
      <c r="B53">
        <v>12118</v>
      </c>
      <c r="C53">
        <v>2598</v>
      </c>
      <c r="D53">
        <f t="shared" si="6"/>
        <v>24.55</v>
      </c>
      <c r="E53">
        <f t="shared" si="7"/>
        <v>12</v>
      </c>
    </row>
    <row r="54" spans="1:5" x14ac:dyDescent="0.25">
      <c r="A54" t="s">
        <v>124</v>
      </c>
      <c r="B54">
        <v>1256</v>
      </c>
      <c r="C54">
        <v>2966</v>
      </c>
      <c r="D54">
        <f t="shared" si="6"/>
        <v>24.55</v>
      </c>
      <c r="E54">
        <f t="shared" si="7"/>
        <v>12</v>
      </c>
    </row>
    <row r="55" spans="1:5" x14ac:dyDescent="0.25">
      <c r="A55" t="s">
        <v>177</v>
      </c>
      <c r="B55">
        <v>1082</v>
      </c>
      <c r="C55">
        <v>2085</v>
      </c>
      <c r="D55">
        <f t="shared" si="6"/>
        <v>24.55</v>
      </c>
      <c r="E55">
        <f t="shared" si="7"/>
        <v>12</v>
      </c>
    </row>
    <row r="56" spans="1:5" x14ac:dyDescent="0.25">
      <c r="A56" t="s">
        <v>193</v>
      </c>
      <c r="B56">
        <v>1001116</v>
      </c>
      <c r="C56">
        <v>1855</v>
      </c>
      <c r="D56">
        <f t="shared" si="6"/>
        <v>24.55</v>
      </c>
      <c r="E56">
        <f t="shared" si="7"/>
        <v>12</v>
      </c>
    </row>
    <row r="57" spans="1:5" x14ac:dyDescent="0.25">
      <c r="A57" t="s">
        <v>188</v>
      </c>
      <c r="B57">
        <v>1059195</v>
      </c>
      <c r="C57">
        <v>1901</v>
      </c>
      <c r="D57">
        <f t="shared" si="6"/>
        <v>24.55</v>
      </c>
      <c r="E57">
        <f t="shared" si="7"/>
        <v>12</v>
      </c>
    </row>
    <row r="58" spans="1:5" x14ac:dyDescent="0.25">
      <c r="A58" t="s">
        <v>166</v>
      </c>
      <c r="B58">
        <v>11549</v>
      </c>
      <c r="C58">
        <v>2263</v>
      </c>
      <c r="D58">
        <f t="shared" si="6"/>
        <v>24.55</v>
      </c>
      <c r="E58">
        <f t="shared" si="7"/>
        <v>12</v>
      </c>
    </row>
    <row r="59" spans="1:5" x14ac:dyDescent="0.25">
      <c r="A59" t="s">
        <v>12</v>
      </c>
      <c r="B59">
        <v>1017</v>
      </c>
      <c r="C59">
        <v>18713</v>
      </c>
      <c r="D59">
        <f t="shared" si="6"/>
        <v>24.55</v>
      </c>
      <c r="E59">
        <f t="shared" si="7"/>
        <v>12</v>
      </c>
    </row>
    <row r="60" spans="1:5" x14ac:dyDescent="0.25">
      <c r="A60" t="s">
        <v>91</v>
      </c>
      <c r="B60">
        <v>1022053</v>
      </c>
      <c r="C60">
        <v>3890</v>
      </c>
      <c r="D60">
        <f t="shared" si="6"/>
        <v>24.55</v>
      </c>
      <c r="E60">
        <f t="shared" si="7"/>
        <v>12</v>
      </c>
    </row>
    <row r="61" spans="1:5" x14ac:dyDescent="0.25">
      <c r="A61" t="s">
        <v>119</v>
      </c>
      <c r="B61">
        <v>11887</v>
      </c>
      <c r="C61">
        <v>3048</v>
      </c>
      <c r="D61">
        <f t="shared" si="6"/>
        <v>24.55</v>
      </c>
      <c r="E61">
        <f t="shared" si="7"/>
        <v>12</v>
      </c>
    </row>
    <row r="62" spans="1:5" x14ac:dyDescent="0.25">
      <c r="A62" t="s">
        <v>43</v>
      </c>
      <c r="B62">
        <v>9206</v>
      </c>
      <c r="C62">
        <v>8549</v>
      </c>
      <c r="D62">
        <f t="shared" si="6"/>
        <v>24.55</v>
      </c>
      <c r="E62">
        <f t="shared" si="7"/>
        <v>12</v>
      </c>
    </row>
    <row r="63" spans="1:5" x14ac:dyDescent="0.25">
      <c r="A63" t="s">
        <v>14</v>
      </c>
      <c r="B63">
        <v>10211821</v>
      </c>
      <c r="C63">
        <v>16968</v>
      </c>
      <c r="D63">
        <f t="shared" si="6"/>
        <v>22.85</v>
      </c>
      <c r="E63">
        <f t="shared" si="7"/>
        <v>11</v>
      </c>
    </row>
    <row r="64" spans="1:5" x14ac:dyDescent="0.25">
      <c r="A64" t="s">
        <v>61</v>
      </c>
      <c r="B64">
        <v>9050</v>
      </c>
      <c r="C64">
        <v>6181</v>
      </c>
      <c r="D64">
        <f t="shared" si="6"/>
        <v>22.85</v>
      </c>
      <c r="E64">
        <f t="shared" si="7"/>
        <v>11</v>
      </c>
    </row>
    <row r="65" spans="1:5" x14ac:dyDescent="0.25">
      <c r="A65" t="s">
        <v>108</v>
      </c>
      <c r="B65">
        <v>11135</v>
      </c>
      <c r="C65">
        <v>3305</v>
      </c>
      <c r="D65">
        <f t="shared" ref="D65:D96" si="8">ROUND((((E65-I$3)*L$5)/I$5)+L$3,1)+0.75</f>
        <v>22.85</v>
      </c>
      <c r="E65">
        <f t="shared" ref="E65:E96" si="9">LEN(A65)</f>
        <v>11</v>
      </c>
    </row>
    <row r="66" spans="1:5" x14ac:dyDescent="0.25">
      <c r="A66" t="s">
        <v>123</v>
      </c>
      <c r="B66">
        <v>9078</v>
      </c>
      <c r="C66">
        <v>2992</v>
      </c>
      <c r="D66">
        <f t="shared" si="8"/>
        <v>22.85</v>
      </c>
      <c r="E66">
        <f t="shared" si="9"/>
        <v>11</v>
      </c>
    </row>
    <row r="67" spans="1:5" x14ac:dyDescent="0.25">
      <c r="A67" t="s">
        <v>127</v>
      </c>
      <c r="B67">
        <v>11052</v>
      </c>
      <c r="C67">
        <v>2899</v>
      </c>
      <c r="D67">
        <f t="shared" si="8"/>
        <v>22.85</v>
      </c>
      <c r="E67">
        <f t="shared" si="9"/>
        <v>11</v>
      </c>
    </row>
    <row r="68" spans="1:5" x14ac:dyDescent="0.25">
      <c r="A68" t="s">
        <v>6</v>
      </c>
      <c r="B68">
        <v>9152</v>
      </c>
      <c r="C68">
        <v>33967</v>
      </c>
      <c r="D68">
        <f t="shared" si="8"/>
        <v>22.85</v>
      </c>
      <c r="E68">
        <f t="shared" si="9"/>
        <v>11</v>
      </c>
    </row>
    <row r="69" spans="1:5" x14ac:dyDescent="0.25">
      <c r="A69" t="s">
        <v>113</v>
      </c>
      <c r="B69">
        <v>11294</v>
      </c>
      <c r="C69">
        <v>3186</v>
      </c>
      <c r="D69">
        <f t="shared" si="8"/>
        <v>22.85</v>
      </c>
      <c r="E69">
        <f t="shared" si="9"/>
        <v>11</v>
      </c>
    </row>
    <row r="70" spans="1:5" x14ac:dyDescent="0.25">
      <c r="A70" t="s">
        <v>125</v>
      </c>
      <c r="B70">
        <v>10611282</v>
      </c>
      <c r="C70">
        <v>2957</v>
      </c>
      <c r="D70">
        <f t="shared" si="8"/>
        <v>22.85</v>
      </c>
      <c r="E70">
        <f t="shared" si="9"/>
        <v>11</v>
      </c>
    </row>
    <row r="71" spans="1:5" x14ac:dyDescent="0.25">
      <c r="A71" t="s">
        <v>7</v>
      </c>
      <c r="B71">
        <v>19334</v>
      </c>
      <c r="C71">
        <v>27327</v>
      </c>
      <c r="D71">
        <f t="shared" si="8"/>
        <v>22.85</v>
      </c>
      <c r="E71">
        <f t="shared" si="9"/>
        <v>11</v>
      </c>
    </row>
    <row r="72" spans="1:5" x14ac:dyDescent="0.25">
      <c r="A72" t="s">
        <v>52</v>
      </c>
      <c r="B72">
        <v>4047</v>
      </c>
      <c r="C72">
        <v>7311</v>
      </c>
      <c r="D72">
        <f t="shared" si="8"/>
        <v>22.85</v>
      </c>
      <c r="E72">
        <f t="shared" si="9"/>
        <v>11</v>
      </c>
    </row>
    <row r="73" spans="1:5" x14ac:dyDescent="0.25">
      <c r="A73" t="s">
        <v>171</v>
      </c>
      <c r="B73">
        <v>2014</v>
      </c>
      <c r="C73">
        <v>2136</v>
      </c>
      <c r="D73">
        <f t="shared" si="8"/>
        <v>22.85</v>
      </c>
      <c r="E73">
        <f t="shared" si="9"/>
        <v>11</v>
      </c>
    </row>
    <row r="74" spans="1:5" x14ac:dyDescent="0.25">
      <c r="A74" t="s">
        <v>93</v>
      </c>
      <c r="B74">
        <v>2003</v>
      </c>
      <c r="C74">
        <v>3776</v>
      </c>
      <c r="D74">
        <f t="shared" si="8"/>
        <v>22.85</v>
      </c>
      <c r="E74">
        <f t="shared" si="9"/>
        <v>11</v>
      </c>
    </row>
    <row r="75" spans="1:5" x14ac:dyDescent="0.25">
      <c r="A75" t="s">
        <v>66</v>
      </c>
      <c r="B75">
        <v>2042</v>
      </c>
      <c r="C75">
        <v>5277</v>
      </c>
      <c r="D75">
        <f t="shared" si="8"/>
        <v>22.85</v>
      </c>
      <c r="E75">
        <f t="shared" si="9"/>
        <v>11</v>
      </c>
    </row>
    <row r="76" spans="1:5" x14ac:dyDescent="0.25">
      <c r="A76" t="s">
        <v>60</v>
      </c>
      <c r="B76">
        <v>2044</v>
      </c>
      <c r="C76">
        <v>6355</v>
      </c>
      <c r="D76">
        <f t="shared" si="8"/>
        <v>22.85</v>
      </c>
      <c r="E76">
        <f t="shared" si="9"/>
        <v>11</v>
      </c>
    </row>
    <row r="77" spans="1:5" x14ac:dyDescent="0.25">
      <c r="A77" t="s">
        <v>82</v>
      </c>
      <c r="B77">
        <v>93607</v>
      </c>
      <c r="C77">
        <v>4077</v>
      </c>
      <c r="D77">
        <f t="shared" si="8"/>
        <v>22.85</v>
      </c>
      <c r="E77">
        <f t="shared" si="9"/>
        <v>11</v>
      </c>
    </row>
    <row r="78" spans="1:5" x14ac:dyDescent="0.25">
      <c r="A78" t="s">
        <v>164</v>
      </c>
      <c r="B78">
        <v>1049</v>
      </c>
      <c r="C78">
        <v>2297</v>
      </c>
      <c r="D78">
        <f t="shared" si="8"/>
        <v>22.85</v>
      </c>
      <c r="E78">
        <f t="shared" si="9"/>
        <v>11</v>
      </c>
    </row>
    <row r="79" spans="1:5" x14ac:dyDescent="0.25">
      <c r="A79" t="s">
        <v>81</v>
      </c>
      <c r="B79">
        <v>1159</v>
      </c>
      <c r="C79">
        <v>4087</v>
      </c>
      <c r="D79">
        <f t="shared" si="8"/>
        <v>22.85</v>
      </c>
      <c r="E79">
        <f t="shared" si="9"/>
        <v>11</v>
      </c>
    </row>
    <row r="80" spans="1:5" x14ac:dyDescent="0.25">
      <c r="A80" t="s">
        <v>68</v>
      </c>
      <c r="B80">
        <v>10023572</v>
      </c>
      <c r="C80">
        <v>5190</v>
      </c>
      <c r="D80">
        <f t="shared" si="8"/>
        <v>22.85</v>
      </c>
      <c r="E80">
        <f t="shared" si="9"/>
        <v>11</v>
      </c>
    </row>
    <row r="81" spans="1:5" x14ac:dyDescent="0.25">
      <c r="A81" t="s">
        <v>29</v>
      </c>
      <c r="B81">
        <v>19911</v>
      </c>
      <c r="C81">
        <v>10968</v>
      </c>
      <c r="D81">
        <f t="shared" si="8"/>
        <v>22.85</v>
      </c>
      <c r="E81">
        <f t="shared" si="9"/>
        <v>11</v>
      </c>
    </row>
    <row r="82" spans="1:5" x14ac:dyDescent="0.25">
      <c r="A82" t="s">
        <v>22</v>
      </c>
      <c r="B82">
        <v>20027</v>
      </c>
      <c r="C82">
        <v>12698</v>
      </c>
      <c r="D82">
        <f t="shared" si="8"/>
        <v>21.05</v>
      </c>
      <c r="E82">
        <f t="shared" si="9"/>
        <v>10</v>
      </c>
    </row>
    <row r="83" spans="1:5" x14ac:dyDescent="0.25">
      <c r="A83" t="s">
        <v>112</v>
      </c>
      <c r="B83">
        <v>4615</v>
      </c>
      <c r="C83">
        <v>3216</v>
      </c>
      <c r="D83">
        <f t="shared" si="8"/>
        <v>21.05</v>
      </c>
      <c r="E83">
        <f t="shared" si="9"/>
        <v>10</v>
      </c>
    </row>
    <row r="84" spans="1:5" x14ac:dyDescent="0.25">
      <c r="A84" t="s">
        <v>76</v>
      </c>
      <c r="B84">
        <v>2004</v>
      </c>
      <c r="C84">
        <v>4378</v>
      </c>
      <c r="D84">
        <f t="shared" si="8"/>
        <v>21.05</v>
      </c>
      <c r="E84">
        <f t="shared" si="9"/>
        <v>10</v>
      </c>
    </row>
    <row r="85" spans="1:5" x14ac:dyDescent="0.25">
      <c r="A85" t="s">
        <v>126</v>
      </c>
      <c r="B85">
        <v>2064</v>
      </c>
      <c r="C85">
        <v>2952</v>
      </c>
      <c r="D85">
        <f t="shared" si="8"/>
        <v>21.05</v>
      </c>
      <c r="E85">
        <f t="shared" si="9"/>
        <v>10</v>
      </c>
    </row>
    <row r="86" spans="1:5" x14ac:dyDescent="0.25">
      <c r="A86" t="s">
        <v>44</v>
      </c>
      <c r="B86">
        <v>1230</v>
      </c>
      <c r="C86">
        <v>8458</v>
      </c>
      <c r="D86">
        <f t="shared" si="8"/>
        <v>21.05</v>
      </c>
      <c r="E86">
        <f t="shared" si="9"/>
        <v>10</v>
      </c>
    </row>
    <row r="87" spans="1:5" x14ac:dyDescent="0.25">
      <c r="A87" t="s">
        <v>36</v>
      </c>
      <c r="B87">
        <v>1124</v>
      </c>
      <c r="C87">
        <v>9766</v>
      </c>
      <c r="D87">
        <f t="shared" si="8"/>
        <v>21.05</v>
      </c>
      <c r="E87">
        <f t="shared" si="9"/>
        <v>10</v>
      </c>
    </row>
    <row r="88" spans="1:5" x14ac:dyDescent="0.25">
      <c r="A88" t="s">
        <v>17</v>
      </c>
      <c r="B88">
        <v>1056</v>
      </c>
      <c r="C88">
        <v>15122</v>
      </c>
      <c r="D88">
        <f t="shared" si="8"/>
        <v>21.05</v>
      </c>
      <c r="E88">
        <f t="shared" si="9"/>
        <v>10</v>
      </c>
    </row>
    <row r="89" spans="1:5" x14ac:dyDescent="0.25">
      <c r="A89" t="s">
        <v>156</v>
      </c>
      <c r="B89">
        <v>6008</v>
      </c>
      <c r="C89">
        <v>2410</v>
      </c>
      <c r="D89">
        <f t="shared" si="8"/>
        <v>21.05</v>
      </c>
      <c r="E89">
        <f t="shared" si="9"/>
        <v>10</v>
      </c>
    </row>
    <row r="90" spans="1:5" x14ac:dyDescent="0.25">
      <c r="A90" t="s">
        <v>30</v>
      </c>
      <c r="B90">
        <v>4025</v>
      </c>
      <c r="C90">
        <v>10932</v>
      </c>
      <c r="D90">
        <f t="shared" si="8"/>
        <v>21.05</v>
      </c>
      <c r="E90">
        <f t="shared" si="9"/>
        <v>10</v>
      </c>
    </row>
    <row r="91" spans="1:5" x14ac:dyDescent="0.25">
      <c r="A91" t="s">
        <v>149</v>
      </c>
      <c r="B91">
        <v>6179</v>
      </c>
      <c r="C91">
        <v>2557</v>
      </c>
      <c r="D91">
        <f t="shared" si="8"/>
        <v>21.05</v>
      </c>
      <c r="E91">
        <f t="shared" si="9"/>
        <v>10</v>
      </c>
    </row>
    <row r="92" spans="1:5" x14ac:dyDescent="0.25">
      <c r="A92" t="s">
        <v>54</v>
      </c>
      <c r="B92">
        <v>4058</v>
      </c>
      <c r="C92">
        <v>7058</v>
      </c>
      <c r="D92">
        <f t="shared" si="8"/>
        <v>21.05</v>
      </c>
      <c r="E92">
        <f t="shared" si="9"/>
        <v>10</v>
      </c>
    </row>
    <row r="93" spans="1:5" x14ac:dyDescent="0.25">
      <c r="A93" t="s">
        <v>195</v>
      </c>
      <c r="B93">
        <v>12151</v>
      </c>
      <c r="C93">
        <v>1838</v>
      </c>
      <c r="D93">
        <f t="shared" si="8"/>
        <v>21.05</v>
      </c>
      <c r="E93">
        <f t="shared" si="9"/>
        <v>10</v>
      </c>
    </row>
    <row r="94" spans="1:5" x14ac:dyDescent="0.25">
      <c r="A94" t="s">
        <v>121</v>
      </c>
      <c r="B94">
        <v>9266</v>
      </c>
      <c r="C94">
        <v>2993</v>
      </c>
      <c r="D94">
        <f t="shared" si="8"/>
        <v>19.350000000000001</v>
      </c>
      <c r="E94">
        <f t="shared" si="9"/>
        <v>9</v>
      </c>
    </row>
    <row r="95" spans="1:5" x14ac:dyDescent="0.25">
      <c r="A95" t="s">
        <v>15</v>
      </c>
      <c r="B95">
        <v>10011282</v>
      </c>
      <c r="C95">
        <v>16894</v>
      </c>
      <c r="D95">
        <f t="shared" si="8"/>
        <v>19.350000000000001</v>
      </c>
      <c r="E95">
        <f t="shared" si="9"/>
        <v>9</v>
      </c>
    </row>
    <row r="96" spans="1:5" x14ac:dyDescent="0.25">
      <c r="A96" t="s">
        <v>107</v>
      </c>
      <c r="B96">
        <v>12147</v>
      </c>
      <c r="C96">
        <v>3319</v>
      </c>
      <c r="D96">
        <f t="shared" si="8"/>
        <v>19.350000000000001</v>
      </c>
      <c r="E96">
        <f t="shared" si="9"/>
        <v>9</v>
      </c>
    </row>
    <row r="97" spans="1:5" x14ac:dyDescent="0.25">
      <c r="A97" t="s">
        <v>1</v>
      </c>
      <c r="B97">
        <v>4053</v>
      </c>
      <c r="C97">
        <v>80239</v>
      </c>
      <c r="D97">
        <f t="shared" ref="D97:D128" si="10">ROUND((((E97-I$3)*L$5)/I$5)+L$3,1)+0.75</f>
        <v>19.350000000000001</v>
      </c>
      <c r="E97">
        <f t="shared" ref="E97:E128" si="11">LEN(A97)</f>
        <v>9</v>
      </c>
    </row>
    <row r="98" spans="1:5" x14ac:dyDescent="0.25">
      <c r="A98" t="s">
        <v>88</v>
      </c>
      <c r="B98">
        <v>6168</v>
      </c>
      <c r="C98">
        <v>3936</v>
      </c>
      <c r="D98">
        <f t="shared" si="10"/>
        <v>19.350000000000001</v>
      </c>
      <c r="E98">
        <f t="shared" si="11"/>
        <v>9</v>
      </c>
    </row>
    <row r="99" spans="1:5" x14ac:dyDescent="0.25">
      <c r="A99" t="s">
        <v>24</v>
      </c>
      <c r="B99">
        <v>16124</v>
      </c>
      <c r="C99">
        <v>12015</v>
      </c>
      <c r="D99">
        <f t="shared" si="10"/>
        <v>19.350000000000001</v>
      </c>
      <c r="E99">
        <f t="shared" si="11"/>
        <v>9</v>
      </c>
    </row>
    <row r="100" spans="1:5" x14ac:dyDescent="0.25">
      <c r="A100" t="s">
        <v>191</v>
      </c>
      <c r="B100">
        <v>19081</v>
      </c>
      <c r="C100">
        <v>1873</v>
      </c>
      <c r="D100">
        <f t="shared" si="10"/>
        <v>19.350000000000001</v>
      </c>
      <c r="E100">
        <f t="shared" si="11"/>
        <v>9</v>
      </c>
    </row>
    <row r="101" spans="1:5" x14ac:dyDescent="0.25">
      <c r="A101" t="s">
        <v>89</v>
      </c>
      <c r="B101">
        <v>11090</v>
      </c>
      <c r="C101">
        <v>3906</v>
      </c>
      <c r="D101">
        <f t="shared" si="10"/>
        <v>17.649999999999999</v>
      </c>
      <c r="E101">
        <f t="shared" si="11"/>
        <v>8</v>
      </c>
    </row>
    <row r="102" spans="1:5" x14ac:dyDescent="0.25">
      <c r="A102" t="s">
        <v>58</v>
      </c>
      <c r="B102">
        <v>11206</v>
      </c>
      <c r="C102">
        <v>6661</v>
      </c>
      <c r="D102">
        <f t="shared" si="10"/>
        <v>17.649999999999999</v>
      </c>
      <c r="E102">
        <f t="shared" si="11"/>
        <v>8</v>
      </c>
    </row>
    <row r="103" spans="1:5" x14ac:dyDescent="0.25">
      <c r="A103" t="s">
        <v>129</v>
      </c>
      <c r="B103">
        <v>11209</v>
      </c>
      <c r="C103">
        <v>2875</v>
      </c>
      <c r="D103">
        <f t="shared" si="10"/>
        <v>17.649999999999999</v>
      </c>
      <c r="E103">
        <f t="shared" si="11"/>
        <v>8</v>
      </c>
    </row>
    <row r="104" spans="1:5" x14ac:dyDescent="0.25">
      <c r="A104" t="s">
        <v>67</v>
      </c>
      <c r="B104">
        <v>11979</v>
      </c>
      <c r="C104">
        <v>5222</v>
      </c>
      <c r="D104">
        <f t="shared" si="10"/>
        <v>17.649999999999999</v>
      </c>
      <c r="E104">
        <f t="shared" si="11"/>
        <v>8</v>
      </c>
    </row>
    <row r="105" spans="1:5" x14ac:dyDescent="0.25">
      <c r="A105" t="s">
        <v>62</v>
      </c>
      <c r="B105">
        <v>11260</v>
      </c>
      <c r="C105">
        <v>6046</v>
      </c>
      <c r="D105">
        <f t="shared" si="10"/>
        <v>17.649999999999999</v>
      </c>
      <c r="E105">
        <f t="shared" si="11"/>
        <v>8</v>
      </c>
    </row>
    <row r="106" spans="1:5" x14ac:dyDescent="0.25">
      <c r="A106" t="s">
        <v>165</v>
      </c>
      <c r="B106">
        <v>11429</v>
      </c>
      <c r="C106">
        <v>2277</v>
      </c>
      <c r="D106">
        <f t="shared" si="10"/>
        <v>17.649999999999999</v>
      </c>
      <c r="E106">
        <f t="shared" si="11"/>
        <v>8</v>
      </c>
    </row>
    <row r="107" spans="1:5" x14ac:dyDescent="0.25">
      <c r="A107" t="s">
        <v>13</v>
      </c>
      <c r="B107">
        <v>11529</v>
      </c>
      <c r="C107">
        <v>17318</v>
      </c>
      <c r="D107">
        <f t="shared" si="10"/>
        <v>17.649999999999999</v>
      </c>
      <c r="E107">
        <f t="shared" si="11"/>
        <v>8</v>
      </c>
    </row>
    <row r="108" spans="1:5" x14ac:dyDescent="0.25">
      <c r="A108" t="s">
        <v>174</v>
      </c>
      <c r="B108">
        <v>35137</v>
      </c>
      <c r="C108">
        <v>2122</v>
      </c>
      <c r="D108">
        <f t="shared" si="10"/>
        <v>17.649999999999999</v>
      </c>
      <c r="E108">
        <f t="shared" si="11"/>
        <v>8</v>
      </c>
    </row>
    <row r="109" spans="1:5" x14ac:dyDescent="0.25">
      <c r="A109" t="s">
        <v>114</v>
      </c>
      <c r="B109">
        <v>19304</v>
      </c>
      <c r="C109">
        <v>3162</v>
      </c>
      <c r="D109">
        <f t="shared" si="10"/>
        <v>17.649999999999999</v>
      </c>
      <c r="E109">
        <f t="shared" si="11"/>
        <v>8</v>
      </c>
    </row>
    <row r="110" spans="1:5" x14ac:dyDescent="0.25">
      <c r="A110" t="s">
        <v>35</v>
      </c>
      <c r="B110">
        <v>11165</v>
      </c>
      <c r="C110">
        <v>9828</v>
      </c>
      <c r="D110">
        <f t="shared" si="10"/>
        <v>17.649999999999999</v>
      </c>
      <c r="E110">
        <f t="shared" si="11"/>
        <v>8</v>
      </c>
    </row>
    <row r="111" spans="1:5" x14ac:dyDescent="0.25">
      <c r="A111" t="s">
        <v>131</v>
      </c>
      <c r="B111">
        <v>2036</v>
      </c>
      <c r="C111">
        <v>2868</v>
      </c>
      <c r="D111">
        <f t="shared" si="10"/>
        <v>17.649999999999999</v>
      </c>
      <c r="E111">
        <f t="shared" si="11"/>
        <v>8</v>
      </c>
    </row>
    <row r="112" spans="1:5" x14ac:dyDescent="0.25">
      <c r="A112" t="s">
        <v>185</v>
      </c>
      <c r="B112">
        <v>11959</v>
      </c>
      <c r="C112">
        <v>1939</v>
      </c>
      <c r="D112">
        <f t="shared" si="10"/>
        <v>15.95</v>
      </c>
      <c r="E112">
        <f t="shared" si="11"/>
        <v>7</v>
      </c>
    </row>
    <row r="113" spans="1:5" x14ac:dyDescent="0.25">
      <c r="A113" t="s">
        <v>32</v>
      </c>
      <c r="B113">
        <v>9037</v>
      </c>
      <c r="C113">
        <v>10174</v>
      </c>
      <c r="D113">
        <f t="shared" si="10"/>
        <v>15.95</v>
      </c>
      <c r="E113">
        <f t="shared" si="11"/>
        <v>7</v>
      </c>
    </row>
    <row r="114" spans="1:5" x14ac:dyDescent="0.25">
      <c r="A114" t="s">
        <v>135</v>
      </c>
      <c r="B114">
        <v>11109</v>
      </c>
      <c r="C114">
        <v>2796</v>
      </c>
      <c r="D114">
        <f t="shared" si="10"/>
        <v>15.95</v>
      </c>
      <c r="E114">
        <f t="shared" si="11"/>
        <v>7</v>
      </c>
    </row>
    <row r="115" spans="1:5" x14ac:dyDescent="0.25">
      <c r="A115" t="s">
        <v>8</v>
      </c>
      <c r="B115">
        <v>11124</v>
      </c>
      <c r="C115">
        <v>23835</v>
      </c>
      <c r="D115">
        <f t="shared" si="10"/>
        <v>15.95</v>
      </c>
      <c r="E115">
        <f t="shared" si="11"/>
        <v>7</v>
      </c>
    </row>
    <row r="116" spans="1:5" x14ac:dyDescent="0.25">
      <c r="A116" t="s">
        <v>98</v>
      </c>
      <c r="B116">
        <v>12104</v>
      </c>
      <c r="C116">
        <v>3695</v>
      </c>
      <c r="D116">
        <f t="shared" si="10"/>
        <v>15.95</v>
      </c>
      <c r="E116">
        <f t="shared" si="11"/>
        <v>7</v>
      </c>
    </row>
    <row r="117" spans="1:5" x14ac:dyDescent="0.25">
      <c r="A117" t="s">
        <v>146</v>
      </c>
      <c r="B117">
        <v>11252</v>
      </c>
      <c r="C117">
        <v>2587</v>
      </c>
      <c r="D117">
        <f t="shared" si="10"/>
        <v>15.95</v>
      </c>
      <c r="E117">
        <f t="shared" si="11"/>
        <v>7</v>
      </c>
    </row>
    <row r="118" spans="1:5" x14ac:dyDescent="0.25">
      <c r="A118" t="s">
        <v>73</v>
      </c>
      <c r="B118">
        <v>10011457</v>
      </c>
      <c r="C118">
        <v>4764</v>
      </c>
      <c r="D118">
        <f t="shared" si="10"/>
        <v>15.95</v>
      </c>
      <c r="E118">
        <f t="shared" si="11"/>
        <v>7</v>
      </c>
    </row>
    <row r="119" spans="1:5" x14ac:dyDescent="0.25">
      <c r="A119" t="s">
        <v>178</v>
      </c>
      <c r="B119">
        <v>19177</v>
      </c>
      <c r="C119">
        <v>2057</v>
      </c>
      <c r="D119">
        <f t="shared" si="10"/>
        <v>15.95</v>
      </c>
      <c r="E119">
        <f t="shared" si="11"/>
        <v>7</v>
      </c>
    </row>
    <row r="120" spans="1:5" x14ac:dyDescent="0.25">
      <c r="A120" t="s">
        <v>78</v>
      </c>
      <c r="B120">
        <v>9299</v>
      </c>
      <c r="C120">
        <v>4153</v>
      </c>
      <c r="D120">
        <f t="shared" si="10"/>
        <v>15.95</v>
      </c>
      <c r="E120">
        <f t="shared" si="11"/>
        <v>7</v>
      </c>
    </row>
    <row r="121" spans="1:5" x14ac:dyDescent="0.25">
      <c r="A121" t="s">
        <v>18</v>
      </c>
      <c r="B121">
        <v>2027</v>
      </c>
      <c r="C121">
        <v>14520</v>
      </c>
      <c r="D121">
        <f t="shared" si="10"/>
        <v>15.95</v>
      </c>
      <c r="E121">
        <f t="shared" si="11"/>
        <v>7</v>
      </c>
    </row>
    <row r="122" spans="1:5" x14ac:dyDescent="0.25">
      <c r="A122" t="s">
        <v>38</v>
      </c>
      <c r="B122">
        <v>2028</v>
      </c>
      <c r="C122">
        <v>9598</v>
      </c>
      <c r="D122">
        <f t="shared" si="10"/>
        <v>15.95</v>
      </c>
      <c r="E122">
        <f t="shared" si="11"/>
        <v>7</v>
      </c>
    </row>
    <row r="123" spans="1:5" x14ac:dyDescent="0.25">
      <c r="A123" t="s">
        <v>74</v>
      </c>
      <c r="B123">
        <v>11935</v>
      </c>
      <c r="C123">
        <v>4706</v>
      </c>
      <c r="D123">
        <f t="shared" si="10"/>
        <v>15.95</v>
      </c>
      <c r="E123">
        <f t="shared" si="11"/>
        <v>7</v>
      </c>
    </row>
    <row r="124" spans="1:5" x14ac:dyDescent="0.25">
      <c r="A124" t="s">
        <v>132</v>
      </c>
      <c r="B124">
        <v>2046</v>
      </c>
      <c r="C124">
        <v>2851</v>
      </c>
      <c r="D124">
        <f t="shared" si="10"/>
        <v>15.95</v>
      </c>
      <c r="E124">
        <f t="shared" si="11"/>
        <v>7</v>
      </c>
    </row>
    <row r="125" spans="1:5" x14ac:dyDescent="0.25">
      <c r="A125" t="s">
        <v>47</v>
      </c>
      <c r="B125">
        <v>12061</v>
      </c>
      <c r="C125">
        <v>8133</v>
      </c>
      <c r="D125">
        <f t="shared" si="10"/>
        <v>15.95</v>
      </c>
      <c r="E125">
        <f t="shared" si="11"/>
        <v>7</v>
      </c>
    </row>
    <row r="126" spans="1:5" x14ac:dyDescent="0.25">
      <c r="A126" t="s">
        <v>39</v>
      </c>
      <c r="B126">
        <v>12155</v>
      </c>
      <c r="C126">
        <v>9341</v>
      </c>
      <c r="D126">
        <f t="shared" si="10"/>
        <v>15.95</v>
      </c>
      <c r="E126">
        <f t="shared" si="11"/>
        <v>7</v>
      </c>
    </row>
    <row r="127" spans="1:5" x14ac:dyDescent="0.25">
      <c r="A127" t="s">
        <v>40</v>
      </c>
      <c r="B127">
        <v>9040</v>
      </c>
      <c r="C127">
        <v>9214</v>
      </c>
      <c r="D127">
        <f t="shared" si="10"/>
        <v>14.15</v>
      </c>
      <c r="E127">
        <f t="shared" si="11"/>
        <v>6</v>
      </c>
    </row>
    <row r="128" spans="1:5" x14ac:dyDescent="0.25">
      <c r="A128" t="s">
        <v>20</v>
      </c>
      <c r="B128">
        <v>11143</v>
      </c>
      <c r="C128">
        <v>13617</v>
      </c>
      <c r="D128">
        <f t="shared" si="10"/>
        <v>14.15</v>
      </c>
      <c r="E128">
        <f t="shared" si="11"/>
        <v>6</v>
      </c>
    </row>
    <row r="129" spans="1:5" x14ac:dyDescent="0.25">
      <c r="A129" t="s">
        <v>157</v>
      </c>
      <c r="B129">
        <v>9070</v>
      </c>
      <c r="C129">
        <v>2400</v>
      </c>
      <c r="D129">
        <f t="shared" ref="D129:D160" si="12">ROUND((((E129-I$3)*L$5)/I$5)+L$3,1)+0.75</f>
        <v>14.15</v>
      </c>
      <c r="E129">
        <f t="shared" ref="E129:E151" si="13">LEN(A129)</f>
        <v>6</v>
      </c>
    </row>
    <row r="130" spans="1:5" x14ac:dyDescent="0.25">
      <c r="A130" t="s">
        <v>4</v>
      </c>
      <c r="B130">
        <v>11215</v>
      </c>
      <c r="C130">
        <v>55570</v>
      </c>
      <c r="D130">
        <f t="shared" si="12"/>
        <v>14.15</v>
      </c>
      <c r="E130">
        <f t="shared" si="13"/>
        <v>6</v>
      </c>
    </row>
    <row r="131" spans="1:5" x14ac:dyDescent="0.25">
      <c r="A131" t="s">
        <v>111</v>
      </c>
      <c r="B131">
        <v>9200</v>
      </c>
      <c r="C131">
        <v>3224</v>
      </c>
      <c r="D131">
        <f t="shared" si="12"/>
        <v>14.15</v>
      </c>
      <c r="E131">
        <f t="shared" si="13"/>
        <v>6</v>
      </c>
    </row>
    <row r="132" spans="1:5" x14ac:dyDescent="0.25">
      <c r="A132" t="s">
        <v>49</v>
      </c>
      <c r="B132">
        <v>11216</v>
      </c>
      <c r="C132">
        <v>7944</v>
      </c>
      <c r="D132">
        <f t="shared" si="12"/>
        <v>14.15</v>
      </c>
      <c r="E132">
        <f t="shared" si="13"/>
        <v>6</v>
      </c>
    </row>
    <row r="133" spans="1:5" x14ac:dyDescent="0.25">
      <c r="A133" t="s">
        <v>139</v>
      </c>
      <c r="B133">
        <v>9195</v>
      </c>
      <c r="C133">
        <v>2692</v>
      </c>
      <c r="D133">
        <f t="shared" si="12"/>
        <v>14.15</v>
      </c>
      <c r="E133">
        <f t="shared" si="13"/>
        <v>6</v>
      </c>
    </row>
    <row r="134" spans="1:5" x14ac:dyDescent="0.25">
      <c r="A134" t="s">
        <v>140</v>
      </c>
      <c r="B134">
        <v>1041009</v>
      </c>
      <c r="C134">
        <v>2665</v>
      </c>
      <c r="D134">
        <f t="shared" si="12"/>
        <v>14.15</v>
      </c>
      <c r="E134">
        <f t="shared" si="13"/>
        <v>6</v>
      </c>
    </row>
    <row r="135" spans="1:5" x14ac:dyDescent="0.25">
      <c r="A135" t="s">
        <v>194</v>
      </c>
      <c r="B135">
        <v>5165</v>
      </c>
      <c r="C135">
        <v>1848</v>
      </c>
      <c r="D135">
        <f t="shared" si="12"/>
        <v>14.15</v>
      </c>
      <c r="E135">
        <f t="shared" si="13"/>
        <v>6</v>
      </c>
    </row>
    <row r="136" spans="1:5" x14ac:dyDescent="0.25">
      <c r="A136" t="s">
        <v>158</v>
      </c>
      <c r="B136">
        <v>20035</v>
      </c>
      <c r="C136">
        <v>2389</v>
      </c>
      <c r="D136">
        <f t="shared" si="12"/>
        <v>14.15</v>
      </c>
      <c r="E136">
        <f t="shared" si="13"/>
        <v>6</v>
      </c>
    </row>
    <row r="137" spans="1:5" x14ac:dyDescent="0.25">
      <c r="A137" t="s">
        <v>53</v>
      </c>
      <c r="B137">
        <v>9003</v>
      </c>
      <c r="C137">
        <v>7104</v>
      </c>
      <c r="D137">
        <f t="shared" si="12"/>
        <v>12.45</v>
      </c>
      <c r="E137">
        <f t="shared" si="13"/>
        <v>5</v>
      </c>
    </row>
    <row r="138" spans="1:5" x14ac:dyDescent="0.25">
      <c r="A138" t="s">
        <v>168</v>
      </c>
      <c r="B138">
        <v>9087</v>
      </c>
      <c r="C138">
        <v>2171</v>
      </c>
      <c r="D138">
        <f t="shared" si="12"/>
        <v>12.45</v>
      </c>
      <c r="E138">
        <f t="shared" si="13"/>
        <v>5</v>
      </c>
    </row>
    <row r="139" spans="1:5" x14ac:dyDescent="0.25">
      <c r="A139" t="s">
        <v>59</v>
      </c>
      <c r="B139">
        <v>9150</v>
      </c>
      <c r="C139">
        <v>6559</v>
      </c>
      <c r="D139">
        <f t="shared" si="12"/>
        <v>12.45</v>
      </c>
      <c r="E139">
        <f t="shared" si="13"/>
        <v>5</v>
      </c>
    </row>
    <row r="140" spans="1:5" x14ac:dyDescent="0.25">
      <c r="A140" t="s">
        <v>109</v>
      </c>
      <c r="B140">
        <v>9176</v>
      </c>
      <c r="C140">
        <v>3302</v>
      </c>
      <c r="D140">
        <f t="shared" si="12"/>
        <v>12.45</v>
      </c>
      <c r="E140">
        <f t="shared" si="13"/>
        <v>5</v>
      </c>
    </row>
    <row r="141" spans="1:5" x14ac:dyDescent="0.25">
      <c r="A141" t="s">
        <v>94</v>
      </c>
      <c r="B141">
        <v>9236</v>
      </c>
      <c r="C141">
        <v>3739</v>
      </c>
      <c r="D141">
        <f t="shared" si="12"/>
        <v>12.45</v>
      </c>
      <c r="E141">
        <f t="shared" si="13"/>
        <v>5</v>
      </c>
    </row>
    <row r="142" spans="1:5" x14ac:dyDescent="0.25">
      <c r="A142" t="s">
        <v>42</v>
      </c>
      <c r="B142">
        <v>10123</v>
      </c>
      <c r="C142">
        <v>8744</v>
      </c>
      <c r="D142">
        <f t="shared" si="12"/>
        <v>12.45</v>
      </c>
      <c r="E142">
        <f t="shared" si="13"/>
        <v>5</v>
      </c>
    </row>
    <row r="143" spans="1:5" x14ac:dyDescent="0.25">
      <c r="A143" t="s">
        <v>77</v>
      </c>
      <c r="B143">
        <v>6164</v>
      </c>
      <c r="C143">
        <v>4296</v>
      </c>
      <c r="D143">
        <f t="shared" si="12"/>
        <v>12.45</v>
      </c>
      <c r="E143">
        <f t="shared" si="13"/>
        <v>5</v>
      </c>
    </row>
    <row r="144" spans="1:5" x14ac:dyDescent="0.25">
      <c r="A144" t="s">
        <v>155</v>
      </c>
      <c r="B144">
        <v>20420</v>
      </c>
      <c r="C144">
        <v>2423</v>
      </c>
      <c r="D144">
        <f t="shared" si="12"/>
        <v>12.45</v>
      </c>
      <c r="E144">
        <f t="shared" si="13"/>
        <v>5</v>
      </c>
    </row>
    <row r="145" spans="1:5" x14ac:dyDescent="0.25">
      <c r="A145" t="s">
        <v>27</v>
      </c>
      <c r="B145">
        <v>12142</v>
      </c>
      <c r="C145">
        <v>11388</v>
      </c>
      <c r="D145">
        <f t="shared" si="12"/>
        <v>12.45</v>
      </c>
      <c r="E145">
        <f t="shared" si="13"/>
        <v>5</v>
      </c>
    </row>
    <row r="146" spans="1:5" x14ac:dyDescent="0.25">
      <c r="A146" t="s">
        <v>75</v>
      </c>
      <c r="B146">
        <v>18064</v>
      </c>
      <c r="C146">
        <v>4418</v>
      </c>
      <c r="D146">
        <f t="shared" si="12"/>
        <v>12.45</v>
      </c>
      <c r="E146">
        <f t="shared" si="13"/>
        <v>5</v>
      </c>
    </row>
    <row r="147" spans="1:5" x14ac:dyDescent="0.25">
      <c r="A147" t="s">
        <v>101</v>
      </c>
      <c r="B147">
        <v>11233</v>
      </c>
      <c r="C147">
        <v>3593</v>
      </c>
      <c r="D147">
        <f t="shared" si="12"/>
        <v>10.75</v>
      </c>
      <c r="E147">
        <f t="shared" si="13"/>
        <v>4</v>
      </c>
    </row>
    <row r="148" spans="1:5" x14ac:dyDescent="0.25">
      <c r="A148" t="s">
        <v>95</v>
      </c>
      <c r="B148">
        <v>9159</v>
      </c>
      <c r="C148">
        <v>3722</v>
      </c>
      <c r="D148">
        <f t="shared" si="12"/>
        <v>10.75</v>
      </c>
      <c r="E148">
        <f t="shared" si="13"/>
        <v>4</v>
      </c>
    </row>
    <row r="149" spans="1:5" x14ac:dyDescent="0.25">
      <c r="A149" t="s">
        <v>84</v>
      </c>
      <c r="B149">
        <v>11304</v>
      </c>
      <c r="C149">
        <v>4040</v>
      </c>
      <c r="D149">
        <f t="shared" si="12"/>
        <v>10.75</v>
      </c>
      <c r="E149">
        <f t="shared" si="13"/>
        <v>4</v>
      </c>
    </row>
    <row r="150" spans="1:5" x14ac:dyDescent="0.25">
      <c r="A150" t="s">
        <v>152</v>
      </c>
      <c r="B150">
        <v>20444</v>
      </c>
      <c r="C150">
        <v>2458</v>
      </c>
      <c r="D150">
        <f t="shared" si="12"/>
        <v>10.75</v>
      </c>
      <c r="E150">
        <f t="shared" si="13"/>
        <v>4</v>
      </c>
    </row>
    <row r="151" spans="1:5" x14ac:dyDescent="0.25">
      <c r="A151" t="s">
        <v>176</v>
      </c>
      <c r="B151">
        <v>8120</v>
      </c>
      <c r="C151">
        <v>2101</v>
      </c>
      <c r="D151">
        <f t="shared" si="12"/>
        <v>10.75</v>
      </c>
      <c r="E151">
        <f t="shared" si="13"/>
        <v>4</v>
      </c>
    </row>
  </sheetData>
  <sortState xmlns:xlrd2="http://schemas.microsoft.com/office/spreadsheetml/2017/richdata2" ref="A1:E200">
    <sortCondition descending="1" ref="E1:E2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D35" sqref="D35"/>
    </sheetView>
  </sheetViews>
  <sheetFormatPr defaultRowHeight="15" x14ac:dyDescent="0.25"/>
  <cols>
    <col min="1" max="1" width="41.140625" bestFit="1" customWidth="1"/>
    <col min="2" max="2" width="21.5703125" bestFit="1" customWidth="1"/>
    <col min="3" max="3" width="6.28515625" bestFit="1" customWidth="1"/>
    <col min="4" max="4" width="32" customWidth="1"/>
    <col min="5" max="5" width="19" bestFit="1" customWidth="1"/>
  </cols>
  <sheetData>
    <row r="1" spans="1:5" x14ac:dyDescent="0.25">
      <c r="A1" s="1" t="s">
        <v>932</v>
      </c>
      <c r="B1" s="1" t="s">
        <v>936</v>
      </c>
      <c r="C1" s="1" t="s">
        <v>937</v>
      </c>
      <c r="D1" s="1" t="s">
        <v>933</v>
      </c>
      <c r="E1" s="1" t="s">
        <v>934</v>
      </c>
    </row>
    <row r="2" spans="1:5" x14ac:dyDescent="0.25">
      <c r="A2" t="s">
        <v>928</v>
      </c>
      <c r="B2" t="s">
        <v>174</v>
      </c>
      <c r="C2">
        <v>1</v>
      </c>
      <c r="D2" t="s">
        <v>895</v>
      </c>
    </row>
    <row r="3" spans="1:5" x14ac:dyDescent="0.25">
      <c r="A3" t="s">
        <v>909</v>
      </c>
      <c r="B3" t="s">
        <v>52</v>
      </c>
      <c r="C3">
        <v>1</v>
      </c>
      <c r="D3" t="s">
        <v>895</v>
      </c>
    </row>
    <row r="4" spans="1:5" x14ac:dyDescent="0.25">
      <c r="A4" t="s">
        <v>902</v>
      </c>
      <c r="B4" t="s">
        <v>27</v>
      </c>
      <c r="C4">
        <v>1</v>
      </c>
      <c r="D4" t="s">
        <v>907</v>
      </c>
    </row>
    <row r="5" spans="1:5" x14ac:dyDescent="0.25">
      <c r="A5" t="s">
        <v>921</v>
      </c>
      <c r="B5" t="s">
        <v>112</v>
      </c>
      <c r="C5">
        <v>1</v>
      </c>
      <c r="D5" t="s">
        <v>895</v>
      </c>
    </row>
    <row r="6" spans="1:5" x14ac:dyDescent="0.25">
      <c r="A6" t="s">
        <v>920</v>
      </c>
      <c r="B6" t="s">
        <v>107</v>
      </c>
      <c r="C6">
        <v>1</v>
      </c>
      <c r="D6" t="s">
        <v>895</v>
      </c>
    </row>
    <row r="7" spans="1:5" x14ac:dyDescent="0.25">
      <c r="A7" t="s">
        <v>929</v>
      </c>
      <c r="B7" t="s">
        <v>175</v>
      </c>
      <c r="C7">
        <v>1</v>
      </c>
      <c r="D7" t="s">
        <v>895</v>
      </c>
    </row>
    <row r="8" spans="1:5" x14ac:dyDescent="0.25">
      <c r="A8" t="s">
        <v>900</v>
      </c>
      <c r="B8" t="s">
        <v>24</v>
      </c>
      <c r="C8">
        <v>2</v>
      </c>
      <c r="D8" t="s">
        <v>904</v>
      </c>
    </row>
    <row r="9" spans="1:5" x14ac:dyDescent="0.25">
      <c r="A9" t="s">
        <v>914</v>
      </c>
      <c r="B9" t="s">
        <v>77</v>
      </c>
      <c r="C9">
        <v>1</v>
      </c>
      <c r="D9" t="s">
        <v>910</v>
      </c>
    </row>
    <row r="10" spans="1:5" x14ac:dyDescent="0.25">
      <c r="A10" t="s">
        <v>908</v>
      </c>
      <c r="B10" t="s">
        <v>49</v>
      </c>
      <c r="C10">
        <v>1</v>
      </c>
      <c r="D10" t="s">
        <v>896</v>
      </c>
    </row>
    <row r="11" spans="1:5" x14ac:dyDescent="0.25">
      <c r="A11" t="s">
        <v>924</v>
      </c>
      <c r="B11" t="s">
        <v>153</v>
      </c>
      <c r="C11">
        <v>1</v>
      </c>
      <c r="D11" t="s">
        <v>935</v>
      </c>
    </row>
    <row r="12" spans="1:5" x14ac:dyDescent="0.25">
      <c r="A12" t="s">
        <v>927</v>
      </c>
      <c r="B12" t="s">
        <v>173</v>
      </c>
      <c r="C12">
        <v>1</v>
      </c>
      <c r="D12" t="s">
        <v>935</v>
      </c>
    </row>
    <row r="13" spans="1:5" x14ac:dyDescent="0.25">
      <c r="A13" t="s">
        <v>925</v>
      </c>
      <c r="B13" t="s">
        <v>158</v>
      </c>
      <c r="C13">
        <v>1</v>
      </c>
      <c r="D13" t="s">
        <v>935</v>
      </c>
    </row>
    <row r="14" spans="1:5" x14ac:dyDescent="0.25">
      <c r="A14" t="s">
        <v>923</v>
      </c>
      <c r="B14" t="s">
        <v>143</v>
      </c>
      <c r="C14">
        <v>1</v>
      </c>
      <c r="D14" t="s">
        <v>898</v>
      </c>
    </row>
    <row r="15" spans="1:5" x14ac:dyDescent="0.25">
      <c r="A15" t="s">
        <v>917</v>
      </c>
      <c r="B15" t="s">
        <v>91</v>
      </c>
      <c r="C15">
        <v>1</v>
      </c>
      <c r="D15" t="s">
        <v>892</v>
      </c>
    </row>
    <row r="16" spans="1:5" x14ac:dyDescent="0.25">
      <c r="A16" t="s">
        <v>919</v>
      </c>
      <c r="B16" t="s">
        <v>106</v>
      </c>
      <c r="C16">
        <v>2</v>
      </c>
      <c r="D16" t="s">
        <v>910</v>
      </c>
    </row>
    <row r="17" spans="1:4" x14ac:dyDescent="0.25">
      <c r="A17" t="s">
        <v>911</v>
      </c>
      <c r="B17" t="s">
        <v>67</v>
      </c>
      <c r="C17">
        <v>1</v>
      </c>
      <c r="D17" t="s">
        <v>893</v>
      </c>
    </row>
    <row r="18" spans="1:4" x14ac:dyDescent="0.25">
      <c r="A18" t="s">
        <v>918</v>
      </c>
      <c r="B18" t="s">
        <v>104</v>
      </c>
      <c r="C18">
        <v>2</v>
      </c>
      <c r="D18" t="s">
        <v>895</v>
      </c>
    </row>
    <row r="19" spans="1:4" x14ac:dyDescent="0.25">
      <c r="A19" t="s">
        <v>915</v>
      </c>
      <c r="B19" t="s">
        <v>78</v>
      </c>
      <c r="C19">
        <v>1</v>
      </c>
      <c r="D19" t="s">
        <v>895</v>
      </c>
    </row>
    <row r="20" spans="1:4" x14ac:dyDescent="0.25">
      <c r="A20" t="s">
        <v>930</v>
      </c>
      <c r="B20" t="s">
        <v>195</v>
      </c>
      <c r="C20">
        <v>1</v>
      </c>
      <c r="D20" t="s">
        <v>941</v>
      </c>
    </row>
    <row r="21" spans="1:4" x14ac:dyDescent="0.25">
      <c r="A21" t="s">
        <v>905</v>
      </c>
      <c r="B21" t="s">
        <v>39</v>
      </c>
      <c r="C21">
        <v>1</v>
      </c>
      <c r="D21" t="s">
        <v>941</v>
      </c>
    </row>
    <row r="22" spans="1:4" x14ac:dyDescent="0.25">
      <c r="A22" t="s">
        <v>912</v>
      </c>
      <c r="B22" t="s">
        <v>71</v>
      </c>
      <c r="C22">
        <v>1</v>
      </c>
      <c r="D22" t="s">
        <v>896</v>
      </c>
    </row>
    <row r="23" spans="1:4" x14ac:dyDescent="0.25">
      <c r="A23" t="s">
        <v>899</v>
      </c>
      <c r="B23" t="s">
        <v>18</v>
      </c>
      <c r="C23">
        <v>4</v>
      </c>
      <c r="D23" t="s">
        <v>896</v>
      </c>
    </row>
    <row r="24" spans="1:4" x14ac:dyDescent="0.25">
      <c r="A24" t="s">
        <v>922</v>
      </c>
      <c r="B24" t="s">
        <v>120</v>
      </c>
      <c r="C24">
        <v>1</v>
      </c>
      <c r="D24" t="s">
        <v>922</v>
      </c>
    </row>
    <row r="25" spans="1:4" x14ac:dyDescent="0.25">
      <c r="A25" t="s">
        <v>913</v>
      </c>
      <c r="B25" t="s">
        <v>75</v>
      </c>
      <c r="C25">
        <v>1</v>
      </c>
      <c r="D25" t="s">
        <v>913</v>
      </c>
    </row>
    <row r="26" spans="1:4" x14ac:dyDescent="0.25">
      <c r="A26" t="s">
        <v>895</v>
      </c>
      <c r="B26" t="s">
        <v>5</v>
      </c>
      <c r="C26">
        <v>19</v>
      </c>
      <c r="D26" t="s">
        <v>895</v>
      </c>
    </row>
    <row r="27" spans="1:4" x14ac:dyDescent="0.25">
      <c r="A27" t="s">
        <v>894</v>
      </c>
      <c r="B27" t="s">
        <v>198</v>
      </c>
      <c r="C27">
        <v>3</v>
      </c>
      <c r="D27" t="s">
        <v>894</v>
      </c>
    </row>
    <row r="28" spans="1:4" x14ac:dyDescent="0.25">
      <c r="A28" t="s">
        <v>901</v>
      </c>
      <c r="B28" t="s">
        <v>26</v>
      </c>
      <c r="C28">
        <v>11</v>
      </c>
      <c r="D28" t="s">
        <v>901</v>
      </c>
    </row>
    <row r="29" spans="1:4" x14ac:dyDescent="0.25">
      <c r="A29" t="s">
        <v>903</v>
      </c>
      <c r="B29" t="s">
        <v>29</v>
      </c>
      <c r="C29">
        <v>2</v>
      </c>
      <c r="D29" t="s">
        <v>913</v>
      </c>
    </row>
    <row r="30" spans="1:4" x14ac:dyDescent="0.25">
      <c r="A30" t="s">
        <v>897</v>
      </c>
      <c r="B30" t="s">
        <v>12</v>
      </c>
      <c r="C30">
        <v>9</v>
      </c>
      <c r="D30" t="s">
        <v>897</v>
      </c>
    </row>
    <row r="31" spans="1:4" x14ac:dyDescent="0.25">
      <c r="A31" t="s">
        <v>904</v>
      </c>
      <c r="B31" t="s">
        <v>30</v>
      </c>
      <c r="C31">
        <v>4</v>
      </c>
      <c r="D31" t="s">
        <v>904</v>
      </c>
    </row>
    <row r="32" spans="1:4" x14ac:dyDescent="0.25">
      <c r="A32" t="s">
        <v>910</v>
      </c>
      <c r="B32" t="s">
        <v>54</v>
      </c>
      <c r="C32">
        <v>2</v>
      </c>
      <c r="D32" t="s">
        <v>910</v>
      </c>
    </row>
    <row r="33" spans="1:4" x14ac:dyDescent="0.25">
      <c r="A33" t="s">
        <v>931</v>
      </c>
      <c r="B33" t="s">
        <v>199</v>
      </c>
      <c r="C33">
        <v>1</v>
      </c>
      <c r="D33" t="s">
        <v>893</v>
      </c>
    </row>
    <row r="34" spans="1:4" x14ac:dyDescent="0.25">
      <c r="A34" t="s">
        <v>906</v>
      </c>
      <c r="B34" t="s">
        <v>42</v>
      </c>
      <c r="C34">
        <v>7</v>
      </c>
      <c r="D34" t="s">
        <v>906</v>
      </c>
    </row>
    <row r="35" spans="1:4" x14ac:dyDescent="0.25">
      <c r="A35" t="s">
        <v>898</v>
      </c>
      <c r="B35" t="s">
        <v>17</v>
      </c>
      <c r="C35">
        <v>14</v>
      </c>
      <c r="D35" t="s">
        <v>898</v>
      </c>
    </row>
    <row r="36" spans="1:4" x14ac:dyDescent="0.25">
      <c r="A36" t="s">
        <v>916</v>
      </c>
      <c r="B36" t="s">
        <v>79</v>
      </c>
      <c r="C36">
        <v>2</v>
      </c>
      <c r="D36" t="s">
        <v>916</v>
      </c>
    </row>
    <row r="37" spans="1:4" x14ac:dyDescent="0.25">
      <c r="A37" t="s">
        <v>907</v>
      </c>
      <c r="B37" t="s">
        <v>47</v>
      </c>
      <c r="C37">
        <v>1</v>
      </c>
      <c r="D37" t="s">
        <v>907</v>
      </c>
    </row>
    <row r="38" spans="1:4" x14ac:dyDescent="0.25">
      <c r="A38" t="s">
        <v>892</v>
      </c>
      <c r="B38" t="s">
        <v>1</v>
      </c>
      <c r="C38">
        <v>6</v>
      </c>
      <c r="D38" t="s">
        <v>892</v>
      </c>
    </row>
    <row r="39" spans="1:4" x14ac:dyDescent="0.25">
      <c r="A39" t="s">
        <v>891</v>
      </c>
      <c r="B39" t="s">
        <v>0</v>
      </c>
      <c r="C39">
        <v>4</v>
      </c>
      <c r="D39" t="s">
        <v>891</v>
      </c>
    </row>
    <row r="40" spans="1:4" x14ac:dyDescent="0.25">
      <c r="A40" t="s">
        <v>893</v>
      </c>
      <c r="B40" t="s">
        <v>2</v>
      </c>
      <c r="C40">
        <v>63</v>
      </c>
      <c r="D40" t="s">
        <v>893</v>
      </c>
    </row>
    <row r="41" spans="1:4" x14ac:dyDescent="0.25">
      <c r="A41" t="s">
        <v>896</v>
      </c>
      <c r="B41" t="s">
        <v>9</v>
      </c>
      <c r="C41">
        <v>19</v>
      </c>
      <c r="D41" t="s">
        <v>896</v>
      </c>
    </row>
    <row r="42" spans="1:4" x14ac:dyDescent="0.25">
      <c r="A42" t="s">
        <v>926</v>
      </c>
      <c r="B42" t="s">
        <v>160</v>
      </c>
      <c r="C42">
        <v>3</v>
      </c>
      <c r="D42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workbookViewId="0">
      <selection activeCell="H21" sqref="H21"/>
    </sheetView>
  </sheetViews>
  <sheetFormatPr defaultRowHeight="15" x14ac:dyDescent="0.25"/>
  <cols>
    <col min="1" max="1" width="41.140625" bestFit="1" customWidth="1"/>
    <col min="3" max="3" width="10.28515625" bestFit="1" customWidth="1"/>
    <col min="4" max="4" width="16.5703125" customWidth="1"/>
    <col min="5" max="5" width="15.140625" bestFit="1" customWidth="1"/>
    <col min="6" max="6" width="11.140625" bestFit="1" customWidth="1"/>
  </cols>
  <sheetData>
    <row r="1" spans="1:9" x14ac:dyDescent="0.25">
      <c r="A1" t="s">
        <v>890</v>
      </c>
      <c r="B1" t="s">
        <v>938</v>
      </c>
      <c r="C1" t="s">
        <v>939</v>
      </c>
      <c r="D1" t="s">
        <v>940</v>
      </c>
      <c r="E1" t="s">
        <v>972</v>
      </c>
    </row>
    <row r="2" spans="1:9" ht="15" customHeight="1" x14ac:dyDescent="0.25">
      <c r="A2" t="s">
        <v>893</v>
      </c>
      <c r="B2">
        <v>1</v>
      </c>
      <c r="C2">
        <v>65</v>
      </c>
      <c r="D2" t="s">
        <v>943</v>
      </c>
      <c r="E2" t="s">
        <v>942</v>
      </c>
      <c r="F2" t="str">
        <f>CONCATENATE("""",D2,""",")</f>
        <v>"#8FBC8B",</v>
      </c>
      <c r="I2" t="str">
        <f>LEFT(CONCATENATE(F2,F3,F4,F5,F6,F7,F8,F9,F10,F11,F12,F13,F14,F15,F16),149)</f>
        <v>"#8FBC8B","#F0E68C","#FFB6C1","#FFF8DC","#D3D3D3","#FFFACD","#F08080","#FFA07A","#D8BFD8","#B0E0E6","#F5DEB3","#DB7093","#BC8F8F","#D2B48C","#FFD700"</v>
      </c>
    </row>
    <row r="3" spans="1:9" x14ac:dyDescent="0.25">
      <c r="A3" t="s">
        <v>895</v>
      </c>
      <c r="B3">
        <v>2</v>
      </c>
      <c r="C3">
        <v>28</v>
      </c>
      <c r="D3" t="s">
        <v>944</v>
      </c>
      <c r="E3" t="s">
        <v>945</v>
      </c>
      <c r="F3" t="str">
        <f t="shared" ref="F3:F16" si="0">CONCATENATE("""",D3,""",")</f>
        <v>"#F0E68C",</v>
      </c>
    </row>
    <row r="4" spans="1:9" x14ac:dyDescent="0.25">
      <c r="A4" t="s">
        <v>896</v>
      </c>
      <c r="B4">
        <v>3</v>
      </c>
      <c r="C4">
        <v>25</v>
      </c>
      <c r="D4" t="s">
        <v>970</v>
      </c>
      <c r="E4" t="s">
        <v>971</v>
      </c>
      <c r="F4" t="str">
        <f t="shared" si="0"/>
        <v>"#FFB6C1",</v>
      </c>
    </row>
    <row r="5" spans="1:9" x14ac:dyDescent="0.25">
      <c r="A5" t="s">
        <v>898</v>
      </c>
      <c r="B5">
        <v>4</v>
      </c>
      <c r="C5">
        <v>15</v>
      </c>
      <c r="D5" t="s">
        <v>946</v>
      </c>
      <c r="E5" t="s">
        <v>947</v>
      </c>
      <c r="F5" t="str">
        <f t="shared" si="0"/>
        <v>"#FFF8DC",</v>
      </c>
    </row>
    <row r="6" spans="1:9" x14ac:dyDescent="0.25">
      <c r="A6" t="s">
        <v>901</v>
      </c>
      <c r="B6">
        <v>5</v>
      </c>
      <c r="C6">
        <v>11</v>
      </c>
      <c r="D6" t="s">
        <v>950</v>
      </c>
      <c r="E6" t="s">
        <v>951</v>
      </c>
      <c r="F6" t="str">
        <f t="shared" si="0"/>
        <v>"#D3D3D3",</v>
      </c>
    </row>
    <row r="7" spans="1:9" x14ac:dyDescent="0.25">
      <c r="A7" t="s">
        <v>897</v>
      </c>
      <c r="B7">
        <v>6</v>
      </c>
      <c r="C7">
        <v>9</v>
      </c>
      <c r="D7" t="s">
        <v>952</v>
      </c>
      <c r="E7" t="s">
        <v>953</v>
      </c>
      <c r="F7" t="str">
        <f t="shared" si="0"/>
        <v>"#FFFACD",</v>
      </c>
    </row>
    <row r="8" spans="1:9" x14ac:dyDescent="0.25">
      <c r="A8" t="s">
        <v>906</v>
      </c>
      <c r="B8">
        <v>7</v>
      </c>
      <c r="C8">
        <v>7</v>
      </c>
      <c r="D8" t="s">
        <v>954</v>
      </c>
      <c r="E8" t="s">
        <v>955</v>
      </c>
      <c r="F8" t="str">
        <f t="shared" si="0"/>
        <v>"#F08080",</v>
      </c>
    </row>
    <row r="9" spans="1:9" x14ac:dyDescent="0.25">
      <c r="A9" t="s">
        <v>892</v>
      </c>
      <c r="B9">
        <v>8</v>
      </c>
      <c r="C9">
        <v>7</v>
      </c>
      <c r="D9" t="s">
        <v>968</v>
      </c>
      <c r="E9" t="s">
        <v>969</v>
      </c>
      <c r="F9" t="str">
        <f t="shared" si="0"/>
        <v>"#FFA07A",</v>
      </c>
    </row>
    <row r="10" spans="1:9" x14ac:dyDescent="0.25">
      <c r="A10" t="s">
        <v>904</v>
      </c>
      <c r="B10">
        <v>9</v>
      </c>
      <c r="C10">
        <v>6</v>
      </c>
      <c r="D10" t="s">
        <v>966</v>
      </c>
      <c r="E10" t="s">
        <v>967</v>
      </c>
      <c r="F10" t="str">
        <f t="shared" si="0"/>
        <v>"#D8BFD8",</v>
      </c>
    </row>
    <row r="11" spans="1:9" x14ac:dyDescent="0.25">
      <c r="A11" t="s">
        <v>910</v>
      </c>
      <c r="B11">
        <v>10</v>
      </c>
      <c r="C11">
        <v>5</v>
      </c>
      <c r="D11" t="s">
        <v>964</v>
      </c>
      <c r="E11" t="s">
        <v>965</v>
      </c>
      <c r="F11" t="str">
        <f t="shared" si="0"/>
        <v>"#B0E0E6",</v>
      </c>
    </row>
    <row r="12" spans="1:9" x14ac:dyDescent="0.25">
      <c r="A12" t="s">
        <v>891</v>
      </c>
      <c r="B12">
        <v>11</v>
      </c>
      <c r="C12">
        <v>5</v>
      </c>
      <c r="D12" t="s">
        <v>962</v>
      </c>
      <c r="E12" t="s">
        <v>963</v>
      </c>
      <c r="F12" t="str">
        <f t="shared" si="0"/>
        <v>"#F5DEB3",</v>
      </c>
    </row>
    <row r="13" spans="1:9" x14ac:dyDescent="0.25">
      <c r="A13" t="s">
        <v>941</v>
      </c>
      <c r="B13">
        <v>12</v>
      </c>
      <c r="C13">
        <v>4</v>
      </c>
      <c r="D13" t="s">
        <v>956</v>
      </c>
      <c r="E13" t="s">
        <v>957</v>
      </c>
      <c r="F13" t="str">
        <f t="shared" si="0"/>
        <v>"#DB7093",</v>
      </c>
    </row>
    <row r="14" spans="1:9" x14ac:dyDescent="0.25">
      <c r="A14" t="s">
        <v>894</v>
      </c>
      <c r="B14">
        <v>13</v>
      </c>
      <c r="C14">
        <v>3</v>
      </c>
      <c r="D14" t="s">
        <v>960</v>
      </c>
      <c r="E14" t="s">
        <v>961</v>
      </c>
      <c r="F14" t="str">
        <f t="shared" si="0"/>
        <v>"#BC8F8F",</v>
      </c>
    </row>
    <row r="15" spans="1:9" x14ac:dyDescent="0.25">
      <c r="A15" t="s">
        <v>913</v>
      </c>
      <c r="B15">
        <v>14</v>
      </c>
      <c r="C15">
        <v>3</v>
      </c>
      <c r="D15" t="s">
        <v>948</v>
      </c>
      <c r="E15" t="s">
        <v>949</v>
      </c>
      <c r="F15" t="str">
        <f t="shared" si="0"/>
        <v>"#D2B48C",</v>
      </c>
    </row>
    <row r="16" spans="1:9" x14ac:dyDescent="0.25">
      <c r="A16" t="s">
        <v>916</v>
      </c>
      <c r="B16">
        <v>15</v>
      </c>
      <c r="C16">
        <v>2</v>
      </c>
      <c r="D16" t="s">
        <v>958</v>
      </c>
      <c r="E16" t="s">
        <v>959</v>
      </c>
      <c r="F16" t="str">
        <f t="shared" si="0"/>
        <v>"#FFD700",</v>
      </c>
    </row>
    <row r="19" spans="1:8" x14ac:dyDescent="0.25">
      <c r="A19" t="s">
        <v>893</v>
      </c>
      <c r="B19" t="str">
        <f>CONCATENATE("""",A19,""",")</f>
        <v>"Produce",</v>
      </c>
      <c r="C19">
        <f>LEN(B19)</f>
        <v>10</v>
      </c>
      <c r="D19">
        <v>1</v>
      </c>
      <c r="E19" t="str">
        <f>VLOOKUP(D19,B$1:F$16,5,FALSE)</f>
        <v>"#8FBC8B",</v>
      </c>
      <c r="F19" t="str">
        <f t="shared" ref="F19:F33" si="1">CONCATENATE("""",D19,""",")</f>
        <v>"1",</v>
      </c>
      <c r="G19">
        <f>LEN(F19)</f>
        <v>4</v>
      </c>
      <c r="H19" t="str">
        <f>LEFT(CONCATENATE(E19,E20,E21,E22,E23,E24,E25,E26,E27,E28,E29,E30,E31,E32,E33),149)</f>
        <v>"#8FBC8B","#F0E68C","#FFB6C1","#FFF8DC","#D3D3D3","#FFFACD","#F08080","#FFA07A","#D8BFD8","#B0E0E6","#F5DEB3","#DB7093","#BC8F8F","#D2B48C","#FFD700"</v>
      </c>
    </row>
    <row r="20" spans="1:8" x14ac:dyDescent="0.25">
      <c r="A20" t="s">
        <v>895</v>
      </c>
      <c r="B20" t="str">
        <f t="shared" ref="B20:B33" si="2">CONCATENATE("""",A20,""",")</f>
        <v>"Baking",</v>
      </c>
      <c r="C20">
        <f t="shared" ref="C20:C33" si="3">LEN(B20)</f>
        <v>9</v>
      </c>
      <c r="D20">
        <v>2</v>
      </c>
      <c r="E20" t="str">
        <f>VLOOKUP(D20,B$1:F$16,5,FALSE)</f>
        <v>"#F0E68C",</v>
      </c>
      <c r="F20" t="str">
        <f t="shared" si="1"/>
        <v>"2",</v>
      </c>
      <c r="G20">
        <f t="shared" ref="G20:G33" si="4">LEN(F20)</f>
        <v>4</v>
      </c>
      <c r="H20" t="str">
        <f>LEFT(CONCATENATE(F19,F20,F21,F22,F23,F24,F25,F26,F27,F28,F29,F30,F31,F32,F33),65)</f>
        <v>"1","2","3","4","5","6","7","8","9","10","11","12","13","14","15"</v>
      </c>
    </row>
    <row r="21" spans="1:8" x14ac:dyDescent="0.25">
      <c r="A21" t="s">
        <v>896</v>
      </c>
      <c r="B21" t="str">
        <f t="shared" si="2"/>
        <v>"Spices and Seasonings",</v>
      </c>
      <c r="C21">
        <f t="shared" si="3"/>
        <v>24</v>
      </c>
      <c r="D21">
        <v>3</v>
      </c>
      <c r="E21" t="str">
        <f>VLOOKUP(D21,B$1:F$16,5,FALSE)</f>
        <v>"#FFB6C1",</v>
      </c>
      <c r="F21" t="str">
        <f t="shared" si="1"/>
        <v>"3",</v>
      </c>
      <c r="G21">
        <f t="shared" si="4"/>
        <v>4</v>
      </c>
      <c r="H21" t="str">
        <f>LEFT(CONCATENATE(B19,B20,B21,B22,B23,B24,B25,B26,B27,B28,B29,B30,B31,B32,B33),260)</f>
        <v>"Produce","Baking","Spices and Seasonings","Milk, Eggs, Other Dairy","Canned and Jarred","Cheese","Meat","Oil, Vinegar, Salad Dressing","Condiments","Ethnic Foods","Pasta and Rice","Sweet Snacks &amp; Nuts","Beverages","Bakery/Bread","Nut butters, Jams, and Honey"</v>
      </c>
    </row>
    <row r="22" spans="1:8" x14ac:dyDescent="0.25">
      <c r="A22" t="s">
        <v>898</v>
      </c>
      <c r="B22" t="str">
        <f t="shared" si="2"/>
        <v>"Milk, Eggs, Other Dairy",</v>
      </c>
      <c r="C22">
        <f t="shared" si="3"/>
        <v>26</v>
      </c>
      <c r="D22">
        <v>4</v>
      </c>
      <c r="E22" t="str">
        <f>VLOOKUP(D22,B$1:F$16,5,FALSE)</f>
        <v>"#FFF8DC",</v>
      </c>
      <c r="F22" t="str">
        <f t="shared" si="1"/>
        <v>"4",</v>
      </c>
      <c r="G22">
        <f t="shared" si="4"/>
        <v>4</v>
      </c>
    </row>
    <row r="23" spans="1:8" x14ac:dyDescent="0.25">
      <c r="A23" t="s">
        <v>901</v>
      </c>
      <c r="B23" t="str">
        <f t="shared" si="2"/>
        <v>"Canned and Jarred",</v>
      </c>
      <c r="C23">
        <f t="shared" si="3"/>
        <v>20</v>
      </c>
      <c r="D23">
        <v>5</v>
      </c>
      <c r="E23" t="str">
        <f>VLOOKUP(D23,B$1:F$16,5,FALSE)</f>
        <v>"#D3D3D3",</v>
      </c>
      <c r="F23" t="str">
        <f t="shared" si="1"/>
        <v>"5",</v>
      </c>
      <c r="G23">
        <f t="shared" si="4"/>
        <v>4</v>
      </c>
    </row>
    <row r="24" spans="1:8" x14ac:dyDescent="0.25">
      <c r="A24" t="s">
        <v>897</v>
      </c>
      <c r="B24" t="str">
        <f t="shared" si="2"/>
        <v>"Cheese",</v>
      </c>
      <c r="C24">
        <f t="shared" si="3"/>
        <v>9</v>
      </c>
      <c r="D24">
        <v>6</v>
      </c>
      <c r="E24" t="str">
        <f>VLOOKUP(D24,B$1:F$16,5,FALSE)</f>
        <v>"#FFFACD",</v>
      </c>
      <c r="F24" t="str">
        <f t="shared" si="1"/>
        <v>"6",</v>
      </c>
      <c r="G24">
        <f t="shared" si="4"/>
        <v>4</v>
      </c>
    </row>
    <row r="25" spans="1:8" x14ac:dyDescent="0.25">
      <c r="A25" t="s">
        <v>906</v>
      </c>
      <c r="B25" t="str">
        <f t="shared" si="2"/>
        <v>"Meat",</v>
      </c>
      <c r="C25">
        <f t="shared" si="3"/>
        <v>7</v>
      </c>
      <c r="D25">
        <v>7</v>
      </c>
      <c r="E25" t="str">
        <f>VLOOKUP(D25,B$1:F$16,5,FALSE)</f>
        <v>"#F08080",</v>
      </c>
      <c r="F25" t="str">
        <f t="shared" si="1"/>
        <v>"7",</v>
      </c>
      <c r="G25">
        <f t="shared" si="4"/>
        <v>4</v>
      </c>
    </row>
    <row r="26" spans="1:8" x14ac:dyDescent="0.25">
      <c r="A26" t="s">
        <v>892</v>
      </c>
      <c r="B26" t="str">
        <f t="shared" si="2"/>
        <v>"Oil, Vinegar, Salad Dressing",</v>
      </c>
      <c r="C26">
        <f t="shared" si="3"/>
        <v>31</v>
      </c>
      <c r="D26">
        <v>8</v>
      </c>
      <c r="E26" t="str">
        <f>VLOOKUP(D26,B$1:F$16,5,FALSE)</f>
        <v>"#FFA07A",</v>
      </c>
      <c r="F26" t="str">
        <f t="shared" si="1"/>
        <v>"8",</v>
      </c>
      <c r="G26">
        <f t="shared" si="4"/>
        <v>4</v>
      </c>
    </row>
    <row r="27" spans="1:8" x14ac:dyDescent="0.25">
      <c r="A27" t="s">
        <v>904</v>
      </c>
      <c r="B27" t="str">
        <f t="shared" si="2"/>
        <v>"Condiments",</v>
      </c>
      <c r="C27">
        <f t="shared" si="3"/>
        <v>13</v>
      </c>
      <c r="D27">
        <v>9</v>
      </c>
      <c r="E27" t="str">
        <f>VLOOKUP(D27,B$1:F$16,5,FALSE)</f>
        <v>"#D8BFD8",</v>
      </c>
      <c r="F27" t="str">
        <f t="shared" si="1"/>
        <v>"9",</v>
      </c>
      <c r="G27">
        <f t="shared" si="4"/>
        <v>4</v>
      </c>
    </row>
    <row r="28" spans="1:8" x14ac:dyDescent="0.25">
      <c r="A28" t="s">
        <v>910</v>
      </c>
      <c r="B28" t="str">
        <f t="shared" si="2"/>
        <v>"Ethnic Foods",</v>
      </c>
      <c r="C28">
        <f t="shared" si="3"/>
        <v>15</v>
      </c>
      <c r="D28">
        <v>10</v>
      </c>
      <c r="E28" t="str">
        <f>VLOOKUP(D28,B$1:F$16,5,FALSE)</f>
        <v>"#B0E0E6",</v>
      </c>
      <c r="F28" t="str">
        <f t="shared" si="1"/>
        <v>"10",</v>
      </c>
      <c r="G28">
        <f t="shared" si="4"/>
        <v>5</v>
      </c>
    </row>
    <row r="29" spans="1:8" x14ac:dyDescent="0.25">
      <c r="A29" t="s">
        <v>891</v>
      </c>
      <c r="B29" t="str">
        <f t="shared" si="2"/>
        <v>"Pasta and Rice",</v>
      </c>
      <c r="C29">
        <f t="shared" si="3"/>
        <v>17</v>
      </c>
      <c r="D29">
        <v>11</v>
      </c>
      <c r="E29" t="str">
        <f>VLOOKUP(D29,B$1:F$16,5,FALSE)</f>
        <v>"#F5DEB3",</v>
      </c>
      <c r="F29" t="str">
        <f t="shared" si="1"/>
        <v>"11",</v>
      </c>
      <c r="G29">
        <f t="shared" si="4"/>
        <v>5</v>
      </c>
    </row>
    <row r="30" spans="1:8" x14ac:dyDescent="0.25">
      <c r="A30" t="s">
        <v>941</v>
      </c>
      <c r="B30" t="str">
        <f t="shared" si="2"/>
        <v>"Sweet Snacks &amp; Nuts",</v>
      </c>
      <c r="C30">
        <f t="shared" si="3"/>
        <v>22</v>
      </c>
      <c r="D30">
        <v>12</v>
      </c>
      <c r="E30" t="str">
        <f>VLOOKUP(D30,B$1:F$16,5,FALSE)</f>
        <v>"#DB7093",</v>
      </c>
      <c r="F30" t="str">
        <f t="shared" si="1"/>
        <v>"12",</v>
      </c>
      <c r="G30">
        <f t="shared" si="4"/>
        <v>5</v>
      </c>
    </row>
    <row r="31" spans="1:8" x14ac:dyDescent="0.25">
      <c r="A31" t="s">
        <v>894</v>
      </c>
      <c r="B31" t="str">
        <f t="shared" si="2"/>
        <v>"Beverages",</v>
      </c>
      <c r="C31">
        <f t="shared" si="3"/>
        <v>12</v>
      </c>
      <c r="D31">
        <v>13</v>
      </c>
      <c r="E31" t="str">
        <f>VLOOKUP(D31,B$1:F$16,5,FALSE)</f>
        <v>"#BC8F8F",</v>
      </c>
      <c r="F31" t="str">
        <f t="shared" si="1"/>
        <v>"13",</v>
      </c>
      <c r="G31">
        <f t="shared" si="4"/>
        <v>5</v>
      </c>
    </row>
    <row r="32" spans="1:8" x14ac:dyDescent="0.25">
      <c r="A32" t="s">
        <v>913</v>
      </c>
      <c r="B32" t="str">
        <f t="shared" si="2"/>
        <v>"Bakery/Bread",</v>
      </c>
      <c r="C32">
        <f t="shared" si="3"/>
        <v>15</v>
      </c>
      <c r="D32">
        <v>14</v>
      </c>
      <c r="E32" t="str">
        <f>VLOOKUP(D32,B$1:F$16,5,FALSE)</f>
        <v>"#D2B48C",</v>
      </c>
      <c r="F32" t="str">
        <f t="shared" si="1"/>
        <v>"14",</v>
      </c>
      <c r="G32">
        <f t="shared" si="4"/>
        <v>5</v>
      </c>
    </row>
    <row r="33" spans="1:7" x14ac:dyDescent="0.25">
      <c r="A33" t="s">
        <v>916</v>
      </c>
      <c r="B33" t="str">
        <f t="shared" si="2"/>
        <v>"Nut butters, Jams, and Honey",</v>
      </c>
      <c r="C33">
        <f t="shared" si="3"/>
        <v>31</v>
      </c>
      <c r="D33">
        <v>15</v>
      </c>
      <c r="E33" t="str">
        <f>VLOOKUP(D33,B$1:F$16,5,FALSE)</f>
        <v>"#FFD700",</v>
      </c>
      <c r="F33" t="str">
        <f t="shared" si="1"/>
        <v>"15",</v>
      </c>
      <c r="G33">
        <f t="shared" si="4"/>
        <v>5</v>
      </c>
    </row>
    <row r="34" spans="1:7" x14ac:dyDescent="0.25">
      <c r="C34">
        <f>SUM(C19:C33)</f>
        <v>261</v>
      </c>
    </row>
  </sheetData>
  <sortState xmlns:xlrd2="http://schemas.microsoft.com/office/spreadsheetml/2017/richdata2" ref="D19:F33">
    <sortCondition ref="D19:D33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1"/>
  <sheetViews>
    <sheetView topLeftCell="A58" workbookViewId="0">
      <selection activeCell="A112" sqref="A1:C1048576"/>
    </sheetView>
  </sheetViews>
  <sheetFormatPr defaultRowHeight="15" x14ac:dyDescent="0.25"/>
  <cols>
    <col min="1" max="1" width="32.85546875" bestFit="1" customWidth="1"/>
    <col min="2" max="2" width="6" bestFit="1" customWidth="1"/>
    <col min="3" max="3" width="3" bestFit="1" customWidth="1"/>
  </cols>
  <sheetData>
    <row r="1" spans="1:3" x14ac:dyDescent="0.25">
      <c r="A1" t="s">
        <v>84</v>
      </c>
      <c r="B1">
        <f>VLOOKUP(A1,Scaled!A:E,4,FALSE)</f>
        <v>10.75</v>
      </c>
      <c r="C1">
        <f>VLOOKUP(A1,NarrowedList!A:D,4,FALSE)</f>
        <v>1</v>
      </c>
    </row>
    <row r="2" spans="1:3" x14ac:dyDescent="0.25">
      <c r="A2" t="s">
        <v>95</v>
      </c>
      <c r="B2">
        <f>VLOOKUP(A2,Scaled!A:E,4,FALSE)</f>
        <v>10.75</v>
      </c>
      <c r="C2">
        <f>VLOOKUP(A2,NarrowedList!A:D,4,FALSE)</f>
        <v>1</v>
      </c>
    </row>
    <row r="3" spans="1:3" x14ac:dyDescent="0.25">
      <c r="A3" t="s">
        <v>101</v>
      </c>
      <c r="B3">
        <f>VLOOKUP(A3,Scaled!A:E,4,FALSE)</f>
        <v>10.75</v>
      </c>
      <c r="C3">
        <f>VLOOKUP(A3,NarrowedList!A:D,4,FALSE)</f>
        <v>1</v>
      </c>
    </row>
    <row r="4" spans="1:3" x14ac:dyDescent="0.25">
      <c r="A4" t="s">
        <v>53</v>
      </c>
      <c r="B4">
        <f>VLOOKUP(A4,Scaled!A:E,4,FALSE)</f>
        <v>12.45</v>
      </c>
      <c r="C4">
        <f>VLOOKUP(A4,NarrowedList!A:D,4,FALSE)</f>
        <v>1</v>
      </c>
    </row>
    <row r="5" spans="1:3" x14ac:dyDescent="0.25">
      <c r="A5" t="s">
        <v>59</v>
      </c>
      <c r="B5">
        <f>VLOOKUP(A5,Scaled!A:E,4,FALSE)</f>
        <v>12.45</v>
      </c>
      <c r="C5">
        <f>VLOOKUP(A5,NarrowedList!A:D,4,FALSE)</f>
        <v>1</v>
      </c>
    </row>
    <row r="6" spans="1:3" x14ac:dyDescent="0.25">
      <c r="A6" t="s">
        <v>94</v>
      </c>
      <c r="B6">
        <f>VLOOKUP(A6,Scaled!A:E,4,FALSE)</f>
        <v>12.45</v>
      </c>
      <c r="C6">
        <f>VLOOKUP(A6,NarrowedList!A:D,4,FALSE)</f>
        <v>1</v>
      </c>
    </row>
    <row r="7" spans="1:3" x14ac:dyDescent="0.25">
      <c r="A7" t="s">
        <v>109</v>
      </c>
      <c r="B7">
        <f>VLOOKUP(A7,Scaled!A:E,4,FALSE)</f>
        <v>12.45</v>
      </c>
      <c r="C7">
        <f>VLOOKUP(A7,NarrowedList!A:D,4,FALSE)</f>
        <v>1</v>
      </c>
    </row>
    <row r="8" spans="1:3" x14ac:dyDescent="0.25">
      <c r="A8" t="s">
        <v>168</v>
      </c>
      <c r="B8">
        <f>VLOOKUP(A8,Scaled!A:E,4,FALSE)</f>
        <v>12.45</v>
      </c>
      <c r="C8">
        <f>VLOOKUP(A8,NarrowedList!A:D,4,FALSE)</f>
        <v>1</v>
      </c>
    </row>
    <row r="9" spans="1:3" x14ac:dyDescent="0.25">
      <c r="A9" t="s">
        <v>4</v>
      </c>
      <c r="B9">
        <f>VLOOKUP(A9,Scaled!A:E,4,FALSE)</f>
        <v>14.15</v>
      </c>
      <c r="C9">
        <f>VLOOKUP(A9,NarrowedList!A:D,4,FALSE)</f>
        <v>1</v>
      </c>
    </row>
    <row r="10" spans="1:3" x14ac:dyDescent="0.25">
      <c r="A10" t="s">
        <v>20</v>
      </c>
      <c r="B10">
        <f>VLOOKUP(A10,Scaled!A:E,4,FALSE)</f>
        <v>14.15</v>
      </c>
      <c r="C10">
        <f>VLOOKUP(A10,NarrowedList!A:D,4,FALSE)</f>
        <v>1</v>
      </c>
    </row>
    <row r="11" spans="1:3" x14ac:dyDescent="0.25">
      <c r="A11" t="s">
        <v>40</v>
      </c>
      <c r="B11">
        <f>VLOOKUP(A11,Scaled!A:E,4,FALSE)</f>
        <v>14.15</v>
      </c>
      <c r="C11">
        <f>VLOOKUP(A11,NarrowedList!A:D,4,FALSE)</f>
        <v>1</v>
      </c>
    </row>
    <row r="12" spans="1:3" x14ac:dyDescent="0.25">
      <c r="A12" t="s">
        <v>111</v>
      </c>
      <c r="B12">
        <f>VLOOKUP(A12,Scaled!A:E,4,FALSE)</f>
        <v>14.15</v>
      </c>
      <c r="C12">
        <f>VLOOKUP(A12,NarrowedList!A:D,4,FALSE)</f>
        <v>1</v>
      </c>
    </row>
    <row r="13" spans="1:3" x14ac:dyDescent="0.25">
      <c r="A13" t="s">
        <v>157</v>
      </c>
      <c r="B13">
        <f>VLOOKUP(A13,Scaled!A:E,4,FALSE)</f>
        <v>14.15</v>
      </c>
      <c r="C13">
        <f>VLOOKUP(A13,NarrowedList!A:D,4,FALSE)</f>
        <v>1</v>
      </c>
    </row>
    <row r="14" spans="1:3" x14ac:dyDescent="0.25">
      <c r="A14" t="s">
        <v>8</v>
      </c>
      <c r="B14">
        <f>VLOOKUP(A14,Scaled!A:E,4,FALSE)</f>
        <v>15.95</v>
      </c>
      <c r="C14">
        <f>VLOOKUP(A14,NarrowedList!A:D,4,FALSE)</f>
        <v>1</v>
      </c>
    </row>
    <row r="15" spans="1:3" x14ac:dyDescent="0.25">
      <c r="A15" t="s">
        <v>32</v>
      </c>
      <c r="B15">
        <f>VLOOKUP(A15,Scaled!A:E,4,FALSE)</f>
        <v>15.95</v>
      </c>
      <c r="C15">
        <f>VLOOKUP(A15,NarrowedList!A:D,4,FALSE)</f>
        <v>1</v>
      </c>
    </row>
    <row r="16" spans="1:3" x14ac:dyDescent="0.25">
      <c r="A16" t="s">
        <v>73</v>
      </c>
      <c r="B16">
        <f>VLOOKUP(A16,Scaled!A:E,4,FALSE)</f>
        <v>15.95</v>
      </c>
      <c r="C16">
        <f>VLOOKUP(A16,NarrowedList!A:D,4,FALSE)</f>
        <v>1</v>
      </c>
    </row>
    <row r="17" spans="1:3" x14ac:dyDescent="0.25">
      <c r="A17" t="s">
        <v>98</v>
      </c>
      <c r="B17">
        <f>VLOOKUP(A17,Scaled!A:E,4,FALSE)</f>
        <v>15.95</v>
      </c>
      <c r="C17">
        <f>VLOOKUP(A17,NarrowedList!A:D,4,FALSE)</f>
        <v>1</v>
      </c>
    </row>
    <row r="18" spans="1:3" x14ac:dyDescent="0.25">
      <c r="A18" t="s">
        <v>135</v>
      </c>
      <c r="B18">
        <f>VLOOKUP(A18,Scaled!A:E,4,FALSE)</f>
        <v>15.95</v>
      </c>
      <c r="C18">
        <f>VLOOKUP(A18,NarrowedList!A:D,4,FALSE)</f>
        <v>1</v>
      </c>
    </row>
    <row r="19" spans="1:3" x14ac:dyDescent="0.25">
      <c r="A19" t="s">
        <v>146</v>
      </c>
      <c r="B19">
        <f>VLOOKUP(A19,Scaled!A:E,4,FALSE)</f>
        <v>15.95</v>
      </c>
      <c r="C19">
        <f>VLOOKUP(A19,NarrowedList!A:D,4,FALSE)</f>
        <v>1</v>
      </c>
    </row>
    <row r="20" spans="1:3" x14ac:dyDescent="0.25">
      <c r="A20" t="s">
        <v>185</v>
      </c>
      <c r="B20">
        <f>VLOOKUP(A20,Scaled!A:E,4,FALSE)</f>
        <v>15.95</v>
      </c>
      <c r="C20">
        <f>VLOOKUP(A20,NarrowedList!A:D,4,FALSE)</f>
        <v>1</v>
      </c>
    </row>
    <row r="21" spans="1:3" x14ac:dyDescent="0.25">
      <c r="A21" t="s">
        <v>13</v>
      </c>
      <c r="B21">
        <f>VLOOKUP(A21,Scaled!A:E,4,FALSE)</f>
        <v>17.649999999999999</v>
      </c>
      <c r="C21">
        <f>VLOOKUP(A21,NarrowedList!A:D,4,FALSE)</f>
        <v>1</v>
      </c>
    </row>
    <row r="22" spans="1:3" x14ac:dyDescent="0.25">
      <c r="A22" t="s">
        <v>58</v>
      </c>
      <c r="B22">
        <f>VLOOKUP(A22,Scaled!A:E,4,FALSE)</f>
        <v>17.649999999999999</v>
      </c>
      <c r="C22">
        <f>VLOOKUP(A22,NarrowedList!A:D,4,FALSE)</f>
        <v>1</v>
      </c>
    </row>
    <row r="23" spans="1:3" x14ac:dyDescent="0.25">
      <c r="A23" t="s">
        <v>62</v>
      </c>
      <c r="B23">
        <f>VLOOKUP(A23,Scaled!A:E,4,FALSE)</f>
        <v>17.649999999999999</v>
      </c>
      <c r="C23">
        <f>VLOOKUP(A23,NarrowedList!A:D,4,FALSE)</f>
        <v>1</v>
      </c>
    </row>
    <row r="24" spans="1:3" x14ac:dyDescent="0.25">
      <c r="A24" t="s">
        <v>89</v>
      </c>
      <c r="B24">
        <f>VLOOKUP(A24,Scaled!A:E,4,FALSE)</f>
        <v>17.649999999999999</v>
      </c>
      <c r="C24">
        <f>VLOOKUP(A24,NarrowedList!A:D,4,FALSE)</f>
        <v>1</v>
      </c>
    </row>
    <row r="25" spans="1:3" x14ac:dyDescent="0.25">
      <c r="A25" t="s">
        <v>129</v>
      </c>
      <c r="B25">
        <f>VLOOKUP(A25,Scaled!A:E,4,FALSE)</f>
        <v>17.649999999999999</v>
      </c>
      <c r="C25">
        <f>VLOOKUP(A25,NarrowedList!A:D,4,FALSE)</f>
        <v>1</v>
      </c>
    </row>
    <row r="26" spans="1:3" x14ac:dyDescent="0.25">
      <c r="A26" t="s">
        <v>165</v>
      </c>
      <c r="B26">
        <f>VLOOKUP(A26,Scaled!A:E,4,FALSE)</f>
        <v>17.649999999999999</v>
      </c>
      <c r="C26">
        <f>VLOOKUP(A26,NarrowedList!A:D,4,FALSE)</f>
        <v>1</v>
      </c>
    </row>
    <row r="27" spans="1:3" x14ac:dyDescent="0.25">
      <c r="A27" t="s">
        <v>67</v>
      </c>
      <c r="B27">
        <f>VLOOKUP(A27,Scaled!A:E,4,FALSE)</f>
        <v>17.649999999999999</v>
      </c>
      <c r="C27">
        <f>VLOOKUP(A27,NarrowedList!A:D,4,FALSE)</f>
        <v>1</v>
      </c>
    </row>
    <row r="28" spans="1:3" x14ac:dyDescent="0.25">
      <c r="A28" t="s">
        <v>15</v>
      </c>
      <c r="B28">
        <f>VLOOKUP(A28,Scaled!A:E,4,FALSE)</f>
        <v>19.350000000000001</v>
      </c>
      <c r="C28">
        <f>VLOOKUP(A28,NarrowedList!A:D,4,FALSE)</f>
        <v>1</v>
      </c>
    </row>
    <row r="29" spans="1:3" x14ac:dyDescent="0.25">
      <c r="A29" t="s">
        <v>121</v>
      </c>
      <c r="B29">
        <f>VLOOKUP(A29,Scaled!A:E,4,FALSE)</f>
        <v>19.350000000000001</v>
      </c>
      <c r="C29">
        <f>VLOOKUP(A29,NarrowedList!A:D,4,FALSE)</f>
        <v>1</v>
      </c>
    </row>
    <row r="30" spans="1:3" x14ac:dyDescent="0.25">
      <c r="A30" t="s">
        <v>6</v>
      </c>
      <c r="B30">
        <f>VLOOKUP(A30,Scaled!A:E,4,FALSE)</f>
        <v>22.85</v>
      </c>
      <c r="C30">
        <f>VLOOKUP(A30,NarrowedList!A:D,4,FALSE)</f>
        <v>1</v>
      </c>
    </row>
    <row r="31" spans="1:3" x14ac:dyDescent="0.25">
      <c r="A31" t="s">
        <v>14</v>
      </c>
      <c r="B31">
        <f>VLOOKUP(A31,Scaled!A:E,4,FALSE)</f>
        <v>22.85</v>
      </c>
      <c r="C31">
        <f>VLOOKUP(A31,NarrowedList!A:D,4,FALSE)</f>
        <v>1</v>
      </c>
    </row>
    <row r="32" spans="1:3" x14ac:dyDescent="0.25">
      <c r="A32" t="s">
        <v>61</v>
      </c>
      <c r="B32">
        <f>VLOOKUP(A32,Scaled!A:E,4,FALSE)</f>
        <v>22.85</v>
      </c>
      <c r="C32">
        <f>VLOOKUP(A32,NarrowedList!A:D,4,FALSE)</f>
        <v>1</v>
      </c>
    </row>
    <row r="33" spans="1:3" x14ac:dyDescent="0.25">
      <c r="A33" t="s">
        <v>108</v>
      </c>
      <c r="B33">
        <f>VLOOKUP(A33,Scaled!A:E,4,FALSE)</f>
        <v>22.85</v>
      </c>
      <c r="C33">
        <f>VLOOKUP(A33,NarrowedList!A:D,4,FALSE)</f>
        <v>1</v>
      </c>
    </row>
    <row r="34" spans="1:3" x14ac:dyDescent="0.25">
      <c r="A34" t="s">
        <v>113</v>
      </c>
      <c r="B34">
        <f>VLOOKUP(A34,Scaled!A:E,4,FALSE)</f>
        <v>22.85</v>
      </c>
      <c r="C34">
        <f>VLOOKUP(A34,NarrowedList!A:D,4,FALSE)</f>
        <v>1</v>
      </c>
    </row>
    <row r="35" spans="1:3" x14ac:dyDescent="0.25">
      <c r="A35" t="s">
        <v>123</v>
      </c>
      <c r="B35">
        <f>VLOOKUP(A35,Scaled!A:E,4,FALSE)</f>
        <v>22.85</v>
      </c>
      <c r="C35">
        <f>VLOOKUP(A35,NarrowedList!A:D,4,FALSE)</f>
        <v>1</v>
      </c>
    </row>
    <row r="36" spans="1:3" x14ac:dyDescent="0.25">
      <c r="A36" t="s">
        <v>125</v>
      </c>
      <c r="B36">
        <f>VLOOKUP(A36,Scaled!A:E,4,FALSE)</f>
        <v>22.85</v>
      </c>
      <c r="C36">
        <f>VLOOKUP(A36,NarrowedList!A:D,4,FALSE)</f>
        <v>1</v>
      </c>
    </row>
    <row r="37" spans="1:3" x14ac:dyDescent="0.25">
      <c r="A37" t="s">
        <v>127</v>
      </c>
      <c r="B37">
        <f>VLOOKUP(A37,Scaled!A:E,4,FALSE)</f>
        <v>22.85</v>
      </c>
      <c r="C37">
        <f>VLOOKUP(A37,NarrowedList!A:D,4,FALSE)</f>
        <v>1</v>
      </c>
    </row>
    <row r="38" spans="1:3" x14ac:dyDescent="0.25">
      <c r="A38" t="s">
        <v>41</v>
      </c>
      <c r="B38">
        <f>VLOOKUP(A38,Scaled!A:E,4,FALSE)</f>
        <v>24.55</v>
      </c>
      <c r="C38">
        <f>VLOOKUP(A38,NarrowedList!A:D,4,FALSE)</f>
        <v>1</v>
      </c>
    </row>
    <row r="39" spans="1:3" x14ac:dyDescent="0.25">
      <c r="A39" t="s">
        <v>45</v>
      </c>
      <c r="B39">
        <f>VLOOKUP(A39,Scaled!A:E,4,FALSE)</f>
        <v>24.55</v>
      </c>
      <c r="C39">
        <f>VLOOKUP(A39,NarrowedList!A:D,4,FALSE)</f>
        <v>1</v>
      </c>
    </row>
    <row r="40" spans="1:3" x14ac:dyDescent="0.25">
      <c r="A40" t="s">
        <v>63</v>
      </c>
      <c r="B40">
        <f>VLOOKUP(A40,Scaled!A:E,4,FALSE)</f>
        <v>24.55</v>
      </c>
      <c r="C40">
        <f>VLOOKUP(A40,NarrowedList!A:D,4,FALSE)</f>
        <v>1</v>
      </c>
    </row>
    <row r="41" spans="1:3" x14ac:dyDescent="0.25">
      <c r="A41" t="s">
        <v>137</v>
      </c>
      <c r="B41">
        <f>VLOOKUP(A41,Scaled!A:E,4,FALSE)</f>
        <v>24.55</v>
      </c>
      <c r="C41">
        <f>VLOOKUP(A41,NarrowedList!A:D,4,FALSE)</f>
        <v>1</v>
      </c>
    </row>
    <row r="42" spans="1:3" x14ac:dyDescent="0.25">
      <c r="A42" t="s">
        <v>150</v>
      </c>
      <c r="B42">
        <f>VLOOKUP(A42,Scaled!A:E,4,FALSE)</f>
        <v>24.55</v>
      </c>
      <c r="C42">
        <f>VLOOKUP(A42,NarrowedList!A:D,4,FALSE)</f>
        <v>1</v>
      </c>
    </row>
    <row r="43" spans="1:3" x14ac:dyDescent="0.25">
      <c r="A43" t="s">
        <v>138</v>
      </c>
      <c r="B43">
        <f>VLOOKUP(A43,Scaled!A:E,4,FALSE)</f>
        <v>28.099999999999998</v>
      </c>
      <c r="C43">
        <f>VLOOKUP(A43,NarrowedList!A:D,4,FALSE)</f>
        <v>1</v>
      </c>
    </row>
    <row r="44" spans="1:3" x14ac:dyDescent="0.25">
      <c r="A44" t="s">
        <v>64</v>
      </c>
      <c r="B44">
        <f>VLOOKUP(A44,Scaled!A:E,4,FALSE)</f>
        <v>30</v>
      </c>
      <c r="C44">
        <f>VLOOKUP(A44,NarrowedList!A:D,4,FALSE)</f>
        <v>1</v>
      </c>
    </row>
    <row r="45" spans="1:3" x14ac:dyDescent="0.25">
      <c r="A45" t="s">
        <v>147</v>
      </c>
      <c r="B45">
        <f>VLOOKUP(A45,Scaled!A:E,4,FALSE)</f>
        <v>30</v>
      </c>
      <c r="C45">
        <f>VLOOKUP(A45,NarrowedList!A:D,4,FALSE)</f>
        <v>1</v>
      </c>
    </row>
    <row r="46" spans="1:3" x14ac:dyDescent="0.25">
      <c r="A46" t="s">
        <v>115</v>
      </c>
      <c r="B46">
        <f>VLOOKUP(A46,Scaled!A:E,4,FALSE)</f>
        <v>32</v>
      </c>
      <c r="C46">
        <f>VLOOKUP(A46,NarrowedList!A:D,4,FALSE)</f>
        <v>1</v>
      </c>
    </row>
    <row r="47" spans="1:3" x14ac:dyDescent="0.25">
      <c r="A47" t="s">
        <v>180</v>
      </c>
      <c r="B47">
        <f>VLOOKUP(A47,Scaled!A:E,4,FALSE)</f>
        <v>34</v>
      </c>
      <c r="C47">
        <f>VLOOKUP(A47,NarrowedList!A:D,4,FALSE)</f>
        <v>1</v>
      </c>
    </row>
    <row r="48" spans="1:3" x14ac:dyDescent="0.25">
      <c r="A48" t="s">
        <v>178</v>
      </c>
      <c r="B48">
        <f>VLOOKUP(A48,Scaled!A:E,4,FALSE)</f>
        <v>15.95</v>
      </c>
      <c r="C48">
        <f>VLOOKUP(A48,NarrowedList!A:D,4,FALSE)</f>
        <v>2</v>
      </c>
    </row>
    <row r="49" spans="1:3" x14ac:dyDescent="0.25">
      <c r="A49" t="s">
        <v>78</v>
      </c>
      <c r="B49">
        <f>VLOOKUP(A49,Scaled!A:E,4,FALSE)</f>
        <v>15.95</v>
      </c>
      <c r="C49">
        <f>VLOOKUP(A49,NarrowedList!A:D,4,FALSE)</f>
        <v>2</v>
      </c>
    </row>
    <row r="50" spans="1:3" x14ac:dyDescent="0.25">
      <c r="A50" t="s">
        <v>114</v>
      </c>
      <c r="B50">
        <f>VLOOKUP(A50,Scaled!A:E,4,FALSE)</f>
        <v>17.649999999999999</v>
      </c>
      <c r="C50">
        <f>VLOOKUP(A50,NarrowedList!A:D,4,FALSE)</f>
        <v>2</v>
      </c>
    </row>
    <row r="51" spans="1:3" x14ac:dyDescent="0.25">
      <c r="A51" t="s">
        <v>174</v>
      </c>
      <c r="B51">
        <f>VLOOKUP(A51,Scaled!A:E,4,FALSE)</f>
        <v>17.649999999999999</v>
      </c>
      <c r="C51">
        <f>VLOOKUP(A51,NarrowedList!A:D,4,FALSE)</f>
        <v>2</v>
      </c>
    </row>
    <row r="52" spans="1:3" x14ac:dyDescent="0.25">
      <c r="A52" t="s">
        <v>107</v>
      </c>
      <c r="B52">
        <f>VLOOKUP(A52,Scaled!A:E,4,FALSE)</f>
        <v>19.350000000000001</v>
      </c>
      <c r="C52">
        <f>VLOOKUP(A52,NarrowedList!A:D,4,FALSE)</f>
        <v>2</v>
      </c>
    </row>
    <row r="53" spans="1:3" x14ac:dyDescent="0.25">
      <c r="A53" t="s">
        <v>22</v>
      </c>
      <c r="B53">
        <f>VLOOKUP(A53,Scaled!A:E,4,FALSE)</f>
        <v>21.05</v>
      </c>
      <c r="C53">
        <f>VLOOKUP(A53,NarrowedList!A:D,4,FALSE)</f>
        <v>2</v>
      </c>
    </row>
    <row r="54" spans="1:3" x14ac:dyDescent="0.25">
      <c r="A54" t="s">
        <v>112</v>
      </c>
      <c r="B54">
        <f>VLOOKUP(A54,Scaled!A:E,4,FALSE)</f>
        <v>21.05</v>
      </c>
      <c r="C54">
        <f>VLOOKUP(A54,NarrowedList!A:D,4,FALSE)</f>
        <v>2</v>
      </c>
    </row>
    <row r="55" spans="1:3" x14ac:dyDescent="0.25">
      <c r="A55" t="s">
        <v>7</v>
      </c>
      <c r="B55">
        <f>VLOOKUP(A55,Scaled!A:E,4,FALSE)</f>
        <v>22.85</v>
      </c>
      <c r="C55">
        <f>VLOOKUP(A55,NarrowedList!A:D,4,FALSE)</f>
        <v>2</v>
      </c>
    </row>
    <row r="56" spans="1:3" x14ac:dyDescent="0.25">
      <c r="A56" t="s">
        <v>52</v>
      </c>
      <c r="B56">
        <f>VLOOKUP(A56,Scaled!A:E,4,FALSE)</f>
        <v>22.85</v>
      </c>
      <c r="C56">
        <f>VLOOKUP(A56,NarrowedList!A:D,4,FALSE)</f>
        <v>2</v>
      </c>
    </row>
    <row r="57" spans="1:3" x14ac:dyDescent="0.25">
      <c r="A57" t="s">
        <v>118</v>
      </c>
      <c r="B57">
        <f>VLOOKUP(A57,Scaled!A:E,4,FALSE)</f>
        <v>24.55</v>
      </c>
      <c r="C57">
        <f>VLOOKUP(A57,NarrowedList!A:D,4,FALSE)</f>
        <v>2</v>
      </c>
    </row>
    <row r="58" spans="1:3" x14ac:dyDescent="0.25">
      <c r="A58" t="s">
        <v>169</v>
      </c>
      <c r="B58">
        <f>VLOOKUP(A58,Scaled!A:E,4,FALSE)</f>
        <v>24.55</v>
      </c>
      <c r="C58">
        <f>VLOOKUP(A58,NarrowedList!A:D,4,FALSE)</f>
        <v>2</v>
      </c>
    </row>
    <row r="59" spans="1:3" x14ac:dyDescent="0.25">
      <c r="A59" t="s">
        <v>153</v>
      </c>
      <c r="B59">
        <f>VLOOKUP(A59,Scaled!A:E,4,FALSE)</f>
        <v>24.55</v>
      </c>
      <c r="C59">
        <f>VLOOKUP(A59,NarrowedList!A:D,4,FALSE)</f>
        <v>2</v>
      </c>
    </row>
    <row r="60" spans="1:3" x14ac:dyDescent="0.25">
      <c r="A60" t="s">
        <v>5</v>
      </c>
      <c r="B60">
        <f>VLOOKUP(A60,Scaled!A:E,4,FALSE)</f>
        <v>26.25</v>
      </c>
      <c r="C60">
        <f>VLOOKUP(A60,NarrowedList!A:D,4,FALSE)</f>
        <v>2</v>
      </c>
    </row>
    <row r="61" spans="1:3" x14ac:dyDescent="0.25">
      <c r="A61" t="s">
        <v>173</v>
      </c>
      <c r="B61">
        <f>VLOOKUP(A61,Scaled!A:E,4,FALSE)</f>
        <v>26.25</v>
      </c>
      <c r="C61">
        <f>VLOOKUP(A61,NarrowedList!A:D,4,FALSE)</f>
        <v>2</v>
      </c>
    </row>
    <row r="62" spans="1:3" x14ac:dyDescent="0.25">
      <c r="A62" t="s">
        <v>21</v>
      </c>
      <c r="B62">
        <f>VLOOKUP(A62,Scaled!A:E,4,FALSE)</f>
        <v>28.099999999999998</v>
      </c>
      <c r="C62">
        <f>VLOOKUP(A62,NarrowedList!A:D,4,FALSE)</f>
        <v>2</v>
      </c>
    </row>
    <row r="63" spans="1:3" x14ac:dyDescent="0.25">
      <c r="A63" t="s">
        <v>159</v>
      </c>
      <c r="B63">
        <f>VLOOKUP(A63,Scaled!A:E,4,FALSE)</f>
        <v>30</v>
      </c>
      <c r="C63">
        <f>VLOOKUP(A63,NarrowedList!A:D,4,FALSE)</f>
        <v>2</v>
      </c>
    </row>
    <row r="64" spans="1:3" x14ac:dyDescent="0.25">
      <c r="A64" t="s">
        <v>99</v>
      </c>
      <c r="B64">
        <f>VLOOKUP(A64,Scaled!A:E,4,FALSE)</f>
        <v>32</v>
      </c>
      <c r="C64">
        <f>VLOOKUP(A64,NarrowedList!A:D,4,FALSE)</f>
        <v>2</v>
      </c>
    </row>
    <row r="65" spans="1:3" x14ac:dyDescent="0.25">
      <c r="A65" t="s">
        <v>117</v>
      </c>
      <c r="B65">
        <f>VLOOKUP(A65,Scaled!A:E,4,FALSE)</f>
        <v>34</v>
      </c>
      <c r="C65">
        <f>VLOOKUP(A65,NarrowedList!A:D,4,FALSE)</f>
        <v>2</v>
      </c>
    </row>
    <row r="66" spans="1:3" x14ac:dyDescent="0.25">
      <c r="A66" t="s">
        <v>104</v>
      </c>
      <c r="B66">
        <f>VLOOKUP(A66,Scaled!A:E,4,FALSE)</f>
        <v>34</v>
      </c>
      <c r="C66">
        <f>VLOOKUP(A66,NarrowedList!A:D,4,FALSE)</f>
        <v>2</v>
      </c>
    </row>
    <row r="67" spans="1:3" x14ac:dyDescent="0.25">
      <c r="A67" t="s">
        <v>175</v>
      </c>
      <c r="B67">
        <f>VLOOKUP(A67,Scaled!A:E,4,FALSE)</f>
        <v>42.099999999999994</v>
      </c>
      <c r="C67">
        <f>VLOOKUP(A67,NarrowedList!A:D,4,FALSE)</f>
        <v>2</v>
      </c>
    </row>
    <row r="68" spans="1:3" x14ac:dyDescent="0.25">
      <c r="A68" t="s">
        <v>130</v>
      </c>
      <c r="B68">
        <f>VLOOKUP(A68,Scaled!A:E,4,FALSE)</f>
        <v>48</v>
      </c>
      <c r="C68">
        <f>VLOOKUP(A68,NarrowedList!A:D,4,FALSE)</f>
        <v>2</v>
      </c>
    </row>
    <row r="69" spans="1:3" x14ac:dyDescent="0.25">
      <c r="A69" t="s">
        <v>983</v>
      </c>
      <c r="B69">
        <f>VLOOKUP(A69,Scaled!A:E,4,FALSE)</f>
        <v>30</v>
      </c>
      <c r="C69">
        <f>VLOOKUP(A69,NarrowedList!A:D,4,FALSE)</f>
        <v>2</v>
      </c>
    </row>
    <row r="70" spans="1:3" x14ac:dyDescent="0.25">
      <c r="A70" t="s">
        <v>49</v>
      </c>
      <c r="B70">
        <f>VLOOKUP(A70,Scaled!A:E,4,FALSE)</f>
        <v>14.15</v>
      </c>
      <c r="C70">
        <f>VLOOKUP(A70,NarrowedList!A:D,4,FALSE)</f>
        <v>3</v>
      </c>
    </row>
    <row r="71" spans="1:3" x14ac:dyDescent="0.25">
      <c r="A71" t="s">
        <v>38</v>
      </c>
      <c r="B71">
        <f>VLOOKUP(A71,Scaled!A:E,4,FALSE)</f>
        <v>15.95</v>
      </c>
      <c r="C71">
        <f>VLOOKUP(A71,NarrowedList!A:D,4,FALSE)</f>
        <v>3</v>
      </c>
    </row>
    <row r="72" spans="1:3" x14ac:dyDescent="0.25">
      <c r="A72" t="s">
        <v>18</v>
      </c>
      <c r="B72">
        <f>VLOOKUP(A72,Scaled!A:E,4,FALSE)</f>
        <v>15.95</v>
      </c>
      <c r="C72">
        <f>VLOOKUP(A72,NarrowedList!A:D,4,FALSE)</f>
        <v>3</v>
      </c>
    </row>
    <row r="73" spans="1:3" x14ac:dyDescent="0.25">
      <c r="A73" t="s">
        <v>131</v>
      </c>
      <c r="B73">
        <f>VLOOKUP(A73,Scaled!A:E,4,FALSE)</f>
        <v>17.649999999999999</v>
      </c>
      <c r="C73">
        <f>VLOOKUP(A73,NarrowedList!A:D,4,FALSE)</f>
        <v>3</v>
      </c>
    </row>
    <row r="74" spans="1:3" x14ac:dyDescent="0.25">
      <c r="A74" t="s">
        <v>35</v>
      </c>
      <c r="B74">
        <f>VLOOKUP(A74,Scaled!A:E,4,FALSE)</f>
        <v>17.649999999999999</v>
      </c>
      <c r="C74">
        <f>VLOOKUP(A74,NarrowedList!A:D,4,FALSE)</f>
        <v>3</v>
      </c>
    </row>
    <row r="75" spans="1:3" x14ac:dyDescent="0.25">
      <c r="A75" t="s">
        <v>76</v>
      </c>
      <c r="B75">
        <f>VLOOKUP(A75,Scaled!A:E,4,FALSE)</f>
        <v>21.05</v>
      </c>
      <c r="C75">
        <f>VLOOKUP(A75,NarrowedList!A:D,4,FALSE)</f>
        <v>3</v>
      </c>
    </row>
    <row r="76" spans="1:3" x14ac:dyDescent="0.25">
      <c r="A76" t="s">
        <v>126</v>
      </c>
      <c r="B76">
        <f>VLOOKUP(A76,Scaled!A:E,4,FALSE)</f>
        <v>21.05</v>
      </c>
      <c r="C76">
        <f>VLOOKUP(A76,NarrowedList!A:D,4,FALSE)</f>
        <v>3</v>
      </c>
    </row>
    <row r="77" spans="1:3" x14ac:dyDescent="0.25">
      <c r="A77" t="s">
        <v>66</v>
      </c>
      <c r="B77">
        <f>VLOOKUP(A77,Scaled!A:E,4,FALSE)</f>
        <v>22.85</v>
      </c>
      <c r="C77">
        <f>VLOOKUP(A77,NarrowedList!A:D,4,FALSE)</f>
        <v>3</v>
      </c>
    </row>
    <row r="78" spans="1:3" x14ac:dyDescent="0.25">
      <c r="A78" t="s">
        <v>93</v>
      </c>
      <c r="B78">
        <f>VLOOKUP(A78,Scaled!A:E,4,FALSE)</f>
        <v>22.85</v>
      </c>
      <c r="C78">
        <f>VLOOKUP(A78,NarrowedList!A:D,4,FALSE)</f>
        <v>3</v>
      </c>
    </row>
    <row r="79" spans="1:3" x14ac:dyDescent="0.25">
      <c r="A79" t="s">
        <v>171</v>
      </c>
      <c r="B79">
        <f>VLOOKUP(A79,Scaled!A:E,4,FALSE)</f>
        <v>22.85</v>
      </c>
      <c r="C79">
        <f>VLOOKUP(A79,NarrowedList!A:D,4,FALSE)</f>
        <v>3</v>
      </c>
    </row>
    <row r="80" spans="1:3" x14ac:dyDescent="0.25">
      <c r="A80" t="s">
        <v>60</v>
      </c>
      <c r="B80">
        <f>VLOOKUP(A80,Scaled!A:E,4,FALSE)</f>
        <v>22.85</v>
      </c>
      <c r="C80">
        <f>VLOOKUP(A80,NarrowedList!A:D,4,FALSE)</f>
        <v>3</v>
      </c>
    </row>
    <row r="81" spans="1:3" x14ac:dyDescent="0.25">
      <c r="A81" t="s">
        <v>25</v>
      </c>
      <c r="B81">
        <f>VLOOKUP(A81,Scaled!A:E,4,FALSE)</f>
        <v>24.55</v>
      </c>
      <c r="C81">
        <f>VLOOKUP(A81,NarrowedList!A:D,4,FALSE)</f>
        <v>3</v>
      </c>
    </row>
    <row r="82" spans="1:3" x14ac:dyDescent="0.25">
      <c r="A82" t="s">
        <v>31</v>
      </c>
      <c r="B82">
        <f>VLOOKUP(A82,Scaled!A:E,4,FALSE)</f>
        <v>24.55</v>
      </c>
      <c r="C82">
        <f>VLOOKUP(A82,NarrowedList!A:D,4,FALSE)</f>
        <v>3</v>
      </c>
    </row>
    <row r="83" spans="1:3" x14ac:dyDescent="0.25">
      <c r="A83" t="s">
        <v>71</v>
      </c>
      <c r="B83">
        <f>VLOOKUP(A83,Scaled!A:E,4,FALSE)</f>
        <v>24.55</v>
      </c>
      <c r="C83">
        <f>VLOOKUP(A83,NarrowedList!A:D,4,FALSE)</f>
        <v>3</v>
      </c>
    </row>
    <row r="84" spans="1:3" x14ac:dyDescent="0.25">
      <c r="A84" t="s">
        <v>16</v>
      </c>
      <c r="B84">
        <f>VLOOKUP(A84,Scaled!A:E,4,FALSE)</f>
        <v>26.25</v>
      </c>
      <c r="C84">
        <f>VLOOKUP(A84,NarrowedList!A:D,4,FALSE)</f>
        <v>3</v>
      </c>
    </row>
    <row r="85" spans="1:3" x14ac:dyDescent="0.25">
      <c r="A85" t="s">
        <v>48</v>
      </c>
      <c r="B85">
        <f>VLOOKUP(A85,Scaled!A:E,4,FALSE)</f>
        <v>26.25</v>
      </c>
      <c r="C85">
        <f>VLOOKUP(A85,NarrowedList!A:D,4,FALSE)</f>
        <v>3</v>
      </c>
    </row>
    <row r="86" spans="1:3" x14ac:dyDescent="0.25">
      <c r="A86" t="s">
        <v>56</v>
      </c>
      <c r="B86">
        <f>VLOOKUP(A86,Scaled!A:E,4,FALSE)</f>
        <v>26.25</v>
      </c>
      <c r="C86">
        <f>VLOOKUP(A86,NarrowedList!A:D,4,FALSE)</f>
        <v>3</v>
      </c>
    </row>
    <row r="87" spans="1:3" x14ac:dyDescent="0.25">
      <c r="A87" t="s">
        <v>184</v>
      </c>
      <c r="B87">
        <f>VLOOKUP(A87,Scaled!A:E,4,FALSE)</f>
        <v>26.25</v>
      </c>
      <c r="C87">
        <f>VLOOKUP(A87,NarrowedList!A:D,4,FALSE)</f>
        <v>3</v>
      </c>
    </row>
    <row r="88" spans="1:3" x14ac:dyDescent="0.25">
      <c r="A88" t="s">
        <v>83</v>
      </c>
      <c r="B88">
        <f>VLOOKUP(A88,Scaled!A:E,4,FALSE)</f>
        <v>28.099999999999998</v>
      </c>
      <c r="C88">
        <f>VLOOKUP(A88,NarrowedList!A:D,4,FALSE)</f>
        <v>3</v>
      </c>
    </row>
    <row r="89" spans="1:3" x14ac:dyDescent="0.25">
      <c r="A89" t="s">
        <v>102</v>
      </c>
      <c r="B89">
        <f>VLOOKUP(A89,Scaled!A:E,4,FALSE)</f>
        <v>28.099999999999998</v>
      </c>
      <c r="C89">
        <f>VLOOKUP(A89,NarrowedList!A:D,4,FALSE)</f>
        <v>3</v>
      </c>
    </row>
    <row r="90" spans="1:3" x14ac:dyDescent="0.25">
      <c r="A90" t="s">
        <v>11</v>
      </c>
      <c r="B90">
        <f>VLOOKUP(A90,Scaled!A:E,4,FALSE)</f>
        <v>30</v>
      </c>
      <c r="C90">
        <f>VLOOKUP(A90,NarrowedList!A:D,4,FALSE)</f>
        <v>3</v>
      </c>
    </row>
    <row r="91" spans="1:3" x14ac:dyDescent="0.25">
      <c r="A91" t="s">
        <v>154</v>
      </c>
      <c r="B91">
        <f>VLOOKUP(A91,Scaled!A:E,4,FALSE)</f>
        <v>30</v>
      </c>
      <c r="C91">
        <f>VLOOKUP(A91,NarrowedList!A:D,4,FALSE)</f>
        <v>3</v>
      </c>
    </row>
    <row r="92" spans="1:3" x14ac:dyDescent="0.25">
      <c r="A92" t="s">
        <v>37</v>
      </c>
      <c r="B92">
        <f>VLOOKUP(A92,Scaled!A:E,4,FALSE)</f>
        <v>34</v>
      </c>
      <c r="C92">
        <f>VLOOKUP(A92,NarrowedList!A:D,4,FALSE)</f>
        <v>3</v>
      </c>
    </row>
    <row r="93" spans="1:3" x14ac:dyDescent="0.25">
      <c r="A93" t="s">
        <v>182</v>
      </c>
      <c r="B93">
        <f>VLOOKUP(A93,Scaled!A:E,4,FALSE)</f>
        <v>34</v>
      </c>
      <c r="C93">
        <f>VLOOKUP(A93,NarrowedList!A:D,4,FALSE)</f>
        <v>3</v>
      </c>
    </row>
    <row r="94" spans="1:3" x14ac:dyDescent="0.25">
      <c r="A94" t="s">
        <v>17</v>
      </c>
      <c r="B94">
        <f>VLOOKUP(A94,Scaled!A:E,4,FALSE)</f>
        <v>21.05</v>
      </c>
      <c r="C94">
        <f>VLOOKUP(A94,NarrowedList!A:D,4,FALSE)</f>
        <v>4</v>
      </c>
    </row>
    <row r="95" spans="1:3" x14ac:dyDescent="0.25">
      <c r="A95" t="s">
        <v>36</v>
      </c>
      <c r="B95">
        <f>VLOOKUP(A95,Scaled!A:E,4,FALSE)</f>
        <v>21.05</v>
      </c>
      <c r="C95">
        <f>VLOOKUP(A95,NarrowedList!A:D,4,FALSE)</f>
        <v>4</v>
      </c>
    </row>
    <row r="96" spans="1:3" x14ac:dyDescent="0.25">
      <c r="A96" t="s">
        <v>44</v>
      </c>
      <c r="B96">
        <f>VLOOKUP(A96,Scaled!A:E,4,FALSE)</f>
        <v>21.05</v>
      </c>
      <c r="C96">
        <f>VLOOKUP(A96,NarrowedList!A:D,4,FALSE)</f>
        <v>4</v>
      </c>
    </row>
    <row r="97" spans="1:3" x14ac:dyDescent="0.25">
      <c r="A97" t="s">
        <v>82</v>
      </c>
      <c r="B97">
        <f>VLOOKUP(A97,Scaled!A:E,4,FALSE)</f>
        <v>22.85</v>
      </c>
      <c r="C97">
        <f>VLOOKUP(A97,NarrowedList!A:D,4,FALSE)</f>
        <v>4</v>
      </c>
    </row>
    <row r="98" spans="1:3" x14ac:dyDescent="0.25">
      <c r="A98" t="s">
        <v>164</v>
      </c>
      <c r="B98">
        <f>VLOOKUP(A98,Scaled!A:E,4,FALSE)</f>
        <v>22.85</v>
      </c>
      <c r="C98">
        <f>VLOOKUP(A98,NarrowedList!A:D,4,FALSE)</f>
        <v>4</v>
      </c>
    </row>
    <row r="99" spans="1:3" x14ac:dyDescent="0.25">
      <c r="A99" t="s">
        <v>124</v>
      </c>
      <c r="B99">
        <f>VLOOKUP(A99,Scaled!A:E,4,FALSE)</f>
        <v>24.55</v>
      </c>
      <c r="C99">
        <f>VLOOKUP(A99,NarrowedList!A:D,4,FALSE)</f>
        <v>4</v>
      </c>
    </row>
    <row r="100" spans="1:3" x14ac:dyDescent="0.25">
      <c r="A100" t="s">
        <v>177</v>
      </c>
      <c r="B100">
        <f>VLOOKUP(A100,Scaled!A:E,4,FALSE)</f>
        <v>24.55</v>
      </c>
      <c r="C100">
        <f>VLOOKUP(A100,NarrowedList!A:D,4,FALSE)</f>
        <v>4</v>
      </c>
    </row>
    <row r="101" spans="1:3" x14ac:dyDescent="0.25">
      <c r="A101" t="s">
        <v>193</v>
      </c>
      <c r="B101">
        <f>VLOOKUP(A101,Scaled!A:E,4,FALSE)</f>
        <v>24.55</v>
      </c>
      <c r="C101">
        <f>VLOOKUP(A101,NarrowedList!A:D,4,FALSE)</f>
        <v>4</v>
      </c>
    </row>
    <row r="102" spans="1:3" x14ac:dyDescent="0.25">
      <c r="A102" t="s">
        <v>143</v>
      </c>
      <c r="B102">
        <f>VLOOKUP(A102,Scaled!A:E,4,FALSE)</f>
        <v>24.55</v>
      </c>
      <c r="C102">
        <f>VLOOKUP(A102,NarrowedList!A:D,4,FALSE)</f>
        <v>4</v>
      </c>
    </row>
    <row r="103" spans="1:3" x14ac:dyDescent="0.25">
      <c r="A103" t="s">
        <v>103</v>
      </c>
      <c r="B103">
        <f>VLOOKUP(A103,Scaled!A:E,4,FALSE)</f>
        <v>30</v>
      </c>
      <c r="C103">
        <f>VLOOKUP(A103,NarrowedList!A:D,4,FALSE)</f>
        <v>4</v>
      </c>
    </row>
    <row r="104" spans="1:3" x14ac:dyDescent="0.25">
      <c r="A104" t="s">
        <v>139</v>
      </c>
      <c r="B104">
        <f>VLOOKUP(A104,Scaled!A:E,4,FALSE)</f>
        <v>14.15</v>
      </c>
      <c r="C104">
        <f>VLOOKUP(A104,NarrowedList!A:D,4,FALSE)</f>
        <v>5</v>
      </c>
    </row>
    <row r="105" spans="1:3" x14ac:dyDescent="0.25">
      <c r="A105" t="s">
        <v>156</v>
      </c>
      <c r="B105">
        <f>VLOOKUP(A105,Scaled!A:E,4,FALSE)</f>
        <v>21.05</v>
      </c>
      <c r="C105">
        <f>VLOOKUP(A105,NarrowedList!A:D,4,FALSE)</f>
        <v>5</v>
      </c>
    </row>
    <row r="106" spans="1:3" x14ac:dyDescent="0.25">
      <c r="A106" t="s">
        <v>166</v>
      </c>
      <c r="B106">
        <f>VLOOKUP(A106,Scaled!A:E,4,FALSE)</f>
        <v>24.55</v>
      </c>
      <c r="C106">
        <f>VLOOKUP(A106,NarrowedList!A:D,4,FALSE)</f>
        <v>5</v>
      </c>
    </row>
    <row r="107" spans="1:3" x14ac:dyDescent="0.25">
      <c r="A107" t="s">
        <v>188</v>
      </c>
      <c r="B107">
        <f>VLOOKUP(A107,Scaled!A:E,4,FALSE)</f>
        <v>24.55</v>
      </c>
      <c r="C107">
        <f>VLOOKUP(A107,NarrowedList!A:D,4,FALSE)</f>
        <v>5</v>
      </c>
    </row>
    <row r="108" spans="1:3" x14ac:dyDescent="0.25">
      <c r="A108" t="s">
        <v>28</v>
      </c>
      <c r="B108">
        <f>VLOOKUP(A108,Scaled!A:E,4,FALSE)</f>
        <v>26.25</v>
      </c>
      <c r="C108">
        <f>VLOOKUP(A108,NarrowedList!A:D,4,FALSE)</f>
        <v>5</v>
      </c>
    </row>
    <row r="109" spans="1:3" x14ac:dyDescent="0.25">
      <c r="A109" t="s">
        <v>26</v>
      </c>
      <c r="B109">
        <f>VLOOKUP(A109,Scaled!A:E,4,FALSE)</f>
        <v>30</v>
      </c>
      <c r="C109">
        <f>VLOOKUP(A109,NarrowedList!A:D,4,FALSE)</f>
        <v>5</v>
      </c>
    </row>
    <row r="110" spans="1:3" x14ac:dyDescent="0.25">
      <c r="A110" t="s">
        <v>161</v>
      </c>
      <c r="B110">
        <f>VLOOKUP(A110,Scaled!A:E,4,FALSE)</f>
        <v>30</v>
      </c>
      <c r="C110">
        <f>VLOOKUP(A110,NarrowedList!A:D,4,FALSE)</f>
        <v>5</v>
      </c>
    </row>
    <row r="111" spans="1:3" x14ac:dyDescent="0.25">
      <c r="A111" t="s">
        <v>86</v>
      </c>
      <c r="B111">
        <f>VLOOKUP(A111,Scaled!A:E,4,FALSE)</f>
        <v>36.5</v>
      </c>
      <c r="C111">
        <f>VLOOKUP(A111,NarrowedList!A:D,4,FALSE)</f>
        <v>5</v>
      </c>
    </row>
    <row r="112" spans="1:3" x14ac:dyDescent="0.25">
      <c r="A112" t="s">
        <v>140</v>
      </c>
      <c r="B112">
        <f>VLOOKUP(A112,Scaled!A:E,4,FALSE)</f>
        <v>14.15</v>
      </c>
      <c r="C112">
        <f>VLOOKUP(A112,NarrowedList!A:D,4,FALSE)</f>
        <v>6</v>
      </c>
    </row>
    <row r="113" spans="1:3" x14ac:dyDescent="0.25">
      <c r="A113" t="s">
        <v>81</v>
      </c>
      <c r="B113">
        <f>VLOOKUP(A113,Scaled!A:E,4,FALSE)</f>
        <v>22.85</v>
      </c>
      <c r="C113">
        <f>VLOOKUP(A113,NarrowedList!A:D,4,FALSE)</f>
        <v>6</v>
      </c>
    </row>
    <row r="114" spans="1:3" x14ac:dyDescent="0.25">
      <c r="A114" t="s">
        <v>12</v>
      </c>
      <c r="B114">
        <f>VLOOKUP(A114,Scaled!A:E,4,FALSE)</f>
        <v>24.55</v>
      </c>
      <c r="C114">
        <f>VLOOKUP(A114,NarrowedList!A:D,4,FALSE)</f>
        <v>6</v>
      </c>
    </row>
    <row r="115" spans="1:3" x14ac:dyDescent="0.25">
      <c r="A115" t="s">
        <v>97</v>
      </c>
      <c r="B115">
        <f>VLOOKUP(A115,Scaled!A:E,4,FALSE)</f>
        <v>40</v>
      </c>
      <c r="C115">
        <f>VLOOKUP(A115,NarrowedList!A:D,4,FALSE)</f>
        <v>6</v>
      </c>
    </row>
    <row r="116" spans="1:3" x14ac:dyDescent="0.25">
      <c r="A116" t="s">
        <v>42</v>
      </c>
      <c r="B116">
        <f>VLOOKUP(A116,Scaled!A:E,4,FALSE)</f>
        <v>12.45</v>
      </c>
      <c r="C116">
        <f>VLOOKUP(A116,NarrowedList!A:D,4,FALSE)</f>
        <v>7</v>
      </c>
    </row>
    <row r="117" spans="1:3" x14ac:dyDescent="0.25">
      <c r="A117" t="s">
        <v>194</v>
      </c>
      <c r="B117">
        <f>VLOOKUP(A117,Scaled!A:E,4,FALSE)</f>
        <v>14.15</v>
      </c>
      <c r="C117">
        <f>VLOOKUP(A117,NarrowedList!A:D,4,FALSE)</f>
        <v>7</v>
      </c>
    </row>
    <row r="118" spans="1:3" x14ac:dyDescent="0.25">
      <c r="A118" t="s">
        <v>68</v>
      </c>
      <c r="B118">
        <f>VLOOKUP(A118,Scaled!A:E,4,FALSE)</f>
        <v>22.85</v>
      </c>
      <c r="C118">
        <f>VLOOKUP(A118,NarrowedList!A:D,4,FALSE)</f>
        <v>7</v>
      </c>
    </row>
    <row r="119" spans="1:3" x14ac:dyDescent="0.25">
      <c r="A119" t="s">
        <v>65</v>
      </c>
      <c r="B119">
        <f>VLOOKUP(A119,Scaled!A:E,4,FALSE)</f>
        <v>30</v>
      </c>
      <c r="C119">
        <f>VLOOKUP(A119,NarrowedList!A:D,4,FALSE)</f>
        <v>7</v>
      </c>
    </row>
    <row r="120" spans="1:3" x14ac:dyDescent="0.25">
      <c r="A120" t="s">
        <v>1</v>
      </c>
      <c r="B120">
        <f>VLOOKUP(A120,Scaled!A:E,4,FALSE)</f>
        <v>19.350000000000001</v>
      </c>
      <c r="C120">
        <f>VLOOKUP(A120,NarrowedList!A:D,4,FALSE)</f>
        <v>8</v>
      </c>
    </row>
    <row r="121" spans="1:3" x14ac:dyDescent="0.25">
      <c r="A121" t="s">
        <v>91</v>
      </c>
      <c r="B121">
        <f>VLOOKUP(A121,Scaled!A:E,4,FALSE)</f>
        <v>24.55</v>
      </c>
      <c r="C121">
        <f>VLOOKUP(A121,NarrowedList!A:D,4,FALSE)</f>
        <v>8</v>
      </c>
    </row>
    <row r="122" spans="1:3" x14ac:dyDescent="0.25">
      <c r="A122" t="s">
        <v>10</v>
      </c>
      <c r="B122">
        <f>VLOOKUP(A122,Scaled!A:E,4,FALSE)</f>
        <v>26.25</v>
      </c>
      <c r="C122">
        <f>VLOOKUP(A122,NarrowedList!A:D,4,FALSE)</f>
        <v>8</v>
      </c>
    </row>
    <row r="123" spans="1:3" x14ac:dyDescent="0.25">
      <c r="A123" t="s">
        <v>50</v>
      </c>
      <c r="B123">
        <f>VLOOKUP(A123,Scaled!A:E,4,FALSE)</f>
        <v>32</v>
      </c>
      <c r="C123">
        <f>VLOOKUP(A123,NarrowedList!A:D,4,FALSE)</f>
        <v>8</v>
      </c>
    </row>
    <row r="124" spans="1:3" x14ac:dyDescent="0.25">
      <c r="A124" t="s">
        <v>57</v>
      </c>
      <c r="B124">
        <f>VLOOKUP(A124,Scaled!A:E,4,FALSE)</f>
        <v>32</v>
      </c>
      <c r="C124">
        <f>VLOOKUP(A124,NarrowedList!A:D,4,FALSE)</f>
        <v>8</v>
      </c>
    </row>
    <row r="125" spans="1:3" x14ac:dyDescent="0.25">
      <c r="A125" t="s">
        <v>74</v>
      </c>
      <c r="B125">
        <f>VLOOKUP(A125,Scaled!A:E,4,FALSE)</f>
        <v>15.95</v>
      </c>
      <c r="C125">
        <f>VLOOKUP(A125,NarrowedList!A:D,4,FALSE)</f>
        <v>9</v>
      </c>
    </row>
    <row r="126" spans="1:3" x14ac:dyDescent="0.25">
      <c r="A126" t="s">
        <v>132</v>
      </c>
      <c r="B126">
        <f>VLOOKUP(A126,Scaled!A:E,4,FALSE)</f>
        <v>15.95</v>
      </c>
      <c r="C126">
        <f>VLOOKUP(A126,NarrowedList!A:D,4,FALSE)</f>
        <v>9</v>
      </c>
    </row>
    <row r="127" spans="1:3" x14ac:dyDescent="0.25">
      <c r="A127" t="s">
        <v>88</v>
      </c>
      <c r="B127">
        <f>VLOOKUP(A127,Scaled!A:E,4,FALSE)</f>
        <v>19.350000000000001</v>
      </c>
      <c r="C127">
        <f>VLOOKUP(A127,NarrowedList!A:D,4,FALSE)</f>
        <v>9</v>
      </c>
    </row>
    <row r="128" spans="1:3" x14ac:dyDescent="0.25">
      <c r="A128" t="s">
        <v>24</v>
      </c>
      <c r="B128">
        <f>VLOOKUP(A128,Scaled!A:E,4,FALSE)</f>
        <v>19.350000000000001</v>
      </c>
      <c r="C128">
        <f>VLOOKUP(A128,NarrowedList!A:D,4,FALSE)</f>
        <v>9</v>
      </c>
    </row>
    <row r="129" spans="1:3" x14ac:dyDescent="0.25">
      <c r="A129" t="s">
        <v>30</v>
      </c>
      <c r="B129">
        <f>VLOOKUP(A129,Scaled!A:E,4,FALSE)</f>
        <v>21.05</v>
      </c>
      <c r="C129">
        <f>VLOOKUP(A129,NarrowedList!A:D,4,FALSE)</f>
        <v>9</v>
      </c>
    </row>
    <row r="130" spans="1:3" x14ac:dyDescent="0.25">
      <c r="A130" t="s">
        <v>77</v>
      </c>
      <c r="B130">
        <f>VLOOKUP(A130,Scaled!A:E,4,FALSE)</f>
        <v>12.45</v>
      </c>
      <c r="C130">
        <f>VLOOKUP(A130,NarrowedList!A:D,4,FALSE)</f>
        <v>10</v>
      </c>
    </row>
    <row r="131" spans="1:3" x14ac:dyDescent="0.25">
      <c r="A131" t="s">
        <v>54</v>
      </c>
      <c r="B131">
        <f>VLOOKUP(A131,Scaled!A:E,4,FALSE)</f>
        <v>21.05</v>
      </c>
      <c r="C131">
        <f>VLOOKUP(A131,NarrowedList!A:D,4,FALSE)</f>
        <v>10</v>
      </c>
    </row>
    <row r="132" spans="1:3" x14ac:dyDescent="0.25">
      <c r="A132" t="s">
        <v>149</v>
      </c>
      <c r="B132">
        <f>VLOOKUP(A132,Scaled!A:E,4,FALSE)</f>
        <v>21.05</v>
      </c>
      <c r="C132">
        <f>VLOOKUP(A132,NarrowedList!A:D,4,FALSE)</f>
        <v>10</v>
      </c>
    </row>
    <row r="133" spans="1:3" x14ac:dyDescent="0.25">
      <c r="A133" t="s">
        <v>148</v>
      </c>
      <c r="B133">
        <f>VLOOKUP(A133,Scaled!A:E,4,FALSE)</f>
        <v>28.099999999999998</v>
      </c>
      <c r="C133">
        <f>VLOOKUP(A133,NarrowedList!A:D,4,FALSE)</f>
        <v>10</v>
      </c>
    </row>
    <row r="134" spans="1:3" x14ac:dyDescent="0.25">
      <c r="A134" t="s">
        <v>106</v>
      </c>
      <c r="B134">
        <f>VLOOKUP(A134,Scaled!A:E,4,FALSE)</f>
        <v>30</v>
      </c>
      <c r="C134">
        <f>VLOOKUP(A134,NarrowedList!A:D,4,FALSE)</f>
        <v>10</v>
      </c>
    </row>
    <row r="135" spans="1:3" x14ac:dyDescent="0.25">
      <c r="A135" t="s">
        <v>152</v>
      </c>
      <c r="B135">
        <f>VLOOKUP(A135,Scaled!A:E,4,FALSE)</f>
        <v>10.75</v>
      </c>
      <c r="C135">
        <f>VLOOKUP(A135,NarrowedList!A:D,4,FALSE)</f>
        <v>11</v>
      </c>
    </row>
    <row r="136" spans="1:3" x14ac:dyDescent="0.25">
      <c r="A136" t="s">
        <v>155</v>
      </c>
      <c r="B136">
        <f>VLOOKUP(A136,Scaled!A:E,4,FALSE)</f>
        <v>12.45</v>
      </c>
      <c r="C136">
        <f>VLOOKUP(A136,NarrowedList!A:D,4,FALSE)</f>
        <v>11</v>
      </c>
    </row>
    <row r="137" spans="1:3" x14ac:dyDescent="0.25">
      <c r="A137" t="s">
        <v>158</v>
      </c>
      <c r="B137">
        <f>VLOOKUP(A137,Scaled!A:E,4,FALSE)</f>
        <v>14.15</v>
      </c>
      <c r="C137">
        <f>VLOOKUP(A137,NarrowedList!A:D,4,FALSE)</f>
        <v>11</v>
      </c>
    </row>
    <row r="138" spans="1:3" x14ac:dyDescent="0.25">
      <c r="A138" t="s">
        <v>119</v>
      </c>
      <c r="B138">
        <f>VLOOKUP(A138,Scaled!A:E,4,FALSE)</f>
        <v>24.55</v>
      </c>
      <c r="C138">
        <f>VLOOKUP(A138,NarrowedList!A:D,4,FALSE)</f>
        <v>11</v>
      </c>
    </row>
    <row r="139" spans="1:3" x14ac:dyDescent="0.25">
      <c r="A139" t="s">
        <v>0</v>
      </c>
      <c r="B139">
        <f>VLOOKUP(A139,Scaled!A:E,4,FALSE)</f>
        <v>28.099999999999998</v>
      </c>
      <c r="C139">
        <f>VLOOKUP(A139,NarrowedList!A:D,4,FALSE)</f>
        <v>11</v>
      </c>
    </row>
    <row r="140" spans="1:3" x14ac:dyDescent="0.25">
      <c r="A140" t="s">
        <v>27</v>
      </c>
      <c r="B140">
        <f>VLOOKUP(A140,Scaled!A:E,4,FALSE)</f>
        <v>12.45</v>
      </c>
      <c r="C140">
        <f>VLOOKUP(A140,NarrowedList!A:D,4,FALSE)</f>
        <v>12</v>
      </c>
    </row>
    <row r="141" spans="1:3" x14ac:dyDescent="0.25">
      <c r="A141" t="s">
        <v>47</v>
      </c>
      <c r="B141">
        <f>VLOOKUP(A141,Scaled!A:E,4,FALSE)</f>
        <v>15.95</v>
      </c>
      <c r="C141">
        <f>VLOOKUP(A141,NarrowedList!A:D,4,FALSE)</f>
        <v>12</v>
      </c>
    </row>
    <row r="142" spans="1:3" x14ac:dyDescent="0.25">
      <c r="A142" t="s">
        <v>39</v>
      </c>
      <c r="B142">
        <f>VLOOKUP(A142,Scaled!A:E,4,FALSE)</f>
        <v>15.95</v>
      </c>
      <c r="C142">
        <f>VLOOKUP(A142,NarrowedList!A:D,4,FALSE)</f>
        <v>12</v>
      </c>
    </row>
    <row r="143" spans="1:3" x14ac:dyDescent="0.25">
      <c r="A143" t="s">
        <v>191</v>
      </c>
      <c r="B143">
        <f>VLOOKUP(A143,Scaled!A:E,4,FALSE)</f>
        <v>19.350000000000001</v>
      </c>
      <c r="C143">
        <f>VLOOKUP(A143,NarrowedList!A:D,4,FALSE)</f>
        <v>12</v>
      </c>
    </row>
    <row r="144" spans="1:3" x14ac:dyDescent="0.25">
      <c r="A144" t="s">
        <v>195</v>
      </c>
      <c r="B144">
        <f>VLOOKUP(A144,Scaled!A:E,4,FALSE)</f>
        <v>21.05</v>
      </c>
      <c r="C144">
        <f>VLOOKUP(A144,NarrowedList!A:D,4,FALSE)</f>
        <v>12</v>
      </c>
    </row>
    <row r="145" spans="1:3" x14ac:dyDescent="0.25">
      <c r="A145" t="s">
        <v>197</v>
      </c>
      <c r="B145">
        <f>VLOOKUP(A145,Scaled!A:E,4,FALSE)</f>
        <v>28.099999999999998</v>
      </c>
      <c r="C145">
        <f>VLOOKUP(A145,NarrowedList!A:D,4,FALSE)</f>
        <v>12</v>
      </c>
    </row>
    <row r="146" spans="1:3" x14ac:dyDescent="0.25">
      <c r="A146" t="s">
        <v>43</v>
      </c>
      <c r="B146">
        <f>VLOOKUP(A146,Scaled!A:E,4,FALSE)</f>
        <v>24.55</v>
      </c>
      <c r="C146">
        <f>VLOOKUP(A146,NarrowedList!A:D,4,FALSE)</f>
        <v>13</v>
      </c>
    </row>
    <row r="147" spans="1:3" x14ac:dyDescent="0.25">
      <c r="A147" t="s">
        <v>198</v>
      </c>
      <c r="B147">
        <f>VLOOKUP(A147,Scaled!A:E,4,FALSE)</f>
        <v>30</v>
      </c>
      <c r="C147">
        <f>VLOOKUP(A147,NarrowedList!A:D,4,FALSE)</f>
        <v>13</v>
      </c>
    </row>
    <row r="148" spans="1:3" x14ac:dyDescent="0.25">
      <c r="A148" t="s">
        <v>176</v>
      </c>
      <c r="B148">
        <f>VLOOKUP(A148,Scaled!A:E,4,FALSE)</f>
        <v>10.75</v>
      </c>
      <c r="C148">
        <f>VLOOKUP(A148,NarrowedList!A:D,4,FALSE)</f>
        <v>14</v>
      </c>
    </row>
    <row r="149" spans="1:3" x14ac:dyDescent="0.25">
      <c r="A149" t="s">
        <v>75</v>
      </c>
      <c r="B149">
        <f>VLOOKUP(A149,Scaled!A:E,4,FALSE)</f>
        <v>12.45</v>
      </c>
      <c r="C149">
        <f>VLOOKUP(A149,NarrowedList!A:D,4,FALSE)</f>
        <v>14</v>
      </c>
    </row>
    <row r="150" spans="1:3" x14ac:dyDescent="0.25">
      <c r="A150" t="s">
        <v>29</v>
      </c>
      <c r="B150">
        <f>VLOOKUP(A150,Scaled!A:E,4,FALSE)</f>
        <v>22.85</v>
      </c>
      <c r="C150">
        <f>VLOOKUP(A150,NarrowedList!A:D,4,FALSE)</f>
        <v>14</v>
      </c>
    </row>
    <row r="151" spans="1:3" x14ac:dyDescent="0.25">
      <c r="A151" t="s">
        <v>79</v>
      </c>
      <c r="B151">
        <f>VLOOKUP(A151,Scaled!A:E,4,FALSE)</f>
        <v>26.25</v>
      </c>
      <c r="C151">
        <f>VLOOKUP(A151,NarrowedList!A:D,4,FALSE)</f>
        <v>15</v>
      </c>
    </row>
  </sheetData>
  <sortState xmlns:xlrd2="http://schemas.microsoft.com/office/spreadsheetml/2017/richdata2" ref="A1:C182">
    <sortCondition ref="C1:C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OriginalList</vt:lpstr>
      <vt:lpstr>NarrowedList</vt:lpstr>
      <vt:lpstr>Dropped</vt:lpstr>
      <vt:lpstr>Scaled</vt:lpstr>
      <vt:lpstr>Cleanup</vt:lpstr>
      <vt:lpstr>Aisles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Briana-PC</dc:creator>
  <cp:lastModifiedBy>Briana Friendt</cp:lastModifiedBy>
  <dcterms:created xsi:type="dcterms:W3CDTF">2020-08-16T20:24:44Z</dcterms:created>
  <dcterms:modified xsi:type="dcterms:W3CDTF">2020-08-19T00:10:17Z</dcterms:modified>
</cp:coreProperties>
</file>