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16 - Hina Pilot" sheetId="1" r:id="rId1"/>
  </sheets>
  <calcPr calcId="145621"/>
</workbook>
</file>

<file path=xl/calcChain.xml><?xml version="1.0" encoding="utf-8"?>
<calcChain xmlns="http://schemas.openxmlformats.org/spreadsheetml/2006/main">
  <c r="M44" i="1" l="1"/>
  <c r="L44" i="1"/>
  <c r="K44" i="1"/>
  <c r="J44" i="1"/>
  <c r="M43" i="1"/>
  <c r="L43" i="1"/>
  <c r="K43" i="1"/>
  <c r="J43" i="1"/>
  <c r="M42" i="1"/>
  <c r="L42" i="1"/>
  <c r="K42" i="1"/>
  <c r="J42" i="1"/>
  <c r="M38" i="1"/>
  <c r="L38" i="1"/>
  <c r="K38" i="1"/>
  <c r="J38" i="1"/>
  <c r="M37" i="1"/>
  <c r="L37" i="1"/>
  <c r="K37" i="1"/>
  <c r="J37" i="1"/>
  <c r="M36" i="1"/>
  <c r="L36" i="1"/>
  <c r="K36" i="1"/>
  <c r="J36" i="1"/>
  <c r="L30" i="1"/>
  <c r="K30" i="1"/>
  <c r="J30" i="1"/>
  <c r="L29" i="1"/>
  <c r="K29" i="1"/>
  <c r="J29" i="1"/>
  <c r="L28" i="1"/>
  <c r="K28" i="1"/>
  <c r="J28" i="1"/>
  <c r="L27" i="1"/>
  <c r="K27" i="1"/>
  <c r="J27" i="1"/>
  <c r="L23" i="1"/>
  <c r="K23" i="1"/>
  <c r="J23" i="1"/>
  <c r="L22" i="1"/>
  <c r="K22" i="1"/>
  <c r="J22" i="1"/>
  <c r="L21" i="1"/>
  <c r="K21" i="1"/>
  <c r="J21" i="1"/>
  <c r="L20" i="1"/>
  <c r="K20" i="1"/>
  <c r="J20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<sst xmlns="http://schemas.openxmlformats.org/spreadsheetml/2006/main" count="74" uniqueCount="13">
  <si>
    <t>Actor</t>
  </si>
  <si>
    <t>Actress</t>
  </si>
  <si>
    <t>Director</t>
  </si>
  <si>
    <t>alpha</t>
  </si>
  <si>
    <t>active</t>
  </si>
  <si>
    <t>list</t>
  </si>
  <si>
    <t>activemulti</t>
  </si>
  <si>
    <t>Average</t>
  </si>
  <si>
    <t>Stdev</t>
  </si>
  <si>
    <t>stdev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</si>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</sst>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'Subject 16 - Hina Pilot'!$I$3:$L$3</c:f>
                <c:numCache>
                  <c:formatCode>General</c:formatCode>
                  <c:ptCount val="4"/>
                  <c:pt idx="0">
                    <c:v>13763.024258861131</c:v>
                  </c:pt>
                  <c:pt idx="1">
                    <c:v>11489.908800769483</c:v>
                  </c:pt>
                  <c:pt idx="2">
                    <c:v>12987.383060108761</c:v>
                  </c:pt>
                  <c:pt idx="3">
                    <c:v>14222.918322591573</c:v>
                  </c:pt>
                </c:numCache>
              </c:numRef>
            </c:plus>
            <c:minus>
              <c:numRef>
                <c:f>'Subject 16 - Hina Pilot'!$I$3:$L$3</c:f>
                <c:numCache>
                  <c:formatCode>General</c:formatCode>
                  <c:ptCount val="4"/>
                  <c:pt idx="0">
                    <c:v>13763.024258861131</c:v>
                  </c:pt>
                  <c:pt idx="1">
                    <c:v>11489.908800769483</c:v>
                  </c:pt>
                  <c:pt idx="2">
                    <c:v>12987.383060108761</c:v>
                  </c:pt>
                  <c:pt idx="3">
                    <c:v>14222.918322591573</c:v>
                  </c:pt>
                </c:numCache>
              </c:numRef>
            </c:minus>
          </c:errBars>
          <c:cat>
            <c:strRef>
              <c:f>'Subject 16 - Hina Pilot'!$I$1:$L$1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Pilot'!$I$2:$L$2</c:f>
              <c:numCache>
                <c:formatCode>General</c:formatCode>
                <c:ptCount val="4"/>
                <c:pt idx="0">
                  <c:v>20170</c:v>
                </c:pt>
                <c:pt idx="1">
                  <c:v>16401.333333333332</c:v>
                </c:pt>
                <c:pt idx="2">
                  <c:v>17717.333333333332</c:v>
                </c:pt>
                <c:pt idx="3">
                  <c:v>19908.888888888891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76608"/>
        <c:axId val="120050432"/>
      </c:barChart>
      <c:catAx>
        <c:axId val="11987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50432"/>
        <c:crosses val="autoZero"/>
        <c:auto val="1"/>
        <c:lblAlgn val="ctr"/>
        <c:lblOffset val="100"/>
        <c:noMultiLvlLbl val="0"/>
      </c:catAx>
      <c:valAx>
        <c:axId val="1200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16 - Hina Pilot'!$J$19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Pilot'!$J$27:$J$30</c:f>
                <c:numCache>
                  <c:formatCode>General</c:formatCode>
                  <c:ptCount val="4"/>
                  <c:pt idx="0">
                    <c:v>13017.551651520344</c:v>
                  </c:pt>
                  <c:pt idx="1">
                    <c:v>4292.8091424303166</c:v>
                  </c:pt>
                  <c:pt idx="2">
                    <c:v>14258.679707462399</c:v>
                  </c:pt>
                  <c:pt idx="3">
                    <c:v>15744.390249651882</c:v>
                  </c:pt>
                </c:numCache>
              </c:numRef>
            </c:plus>
            <c:minus>
              <c:numRef>
                <c:f>'Subject 16 - Hina Pilot'!$J$27:$J$30</c:f>
                <c:numCache>
                  <c:formatCode>General</c:formatCode>
                  <c:ptCount val="4"/>
                  <c:pt idx="0">
                    <c:v>13017.551651520344</c:v>
                  </c:pt>
                  <c:pt idx="1">
                    <c:v>4292.8091424303166</c:v>
                  </c:pt>
                  <c:pt idx="2">
                    <c:v>14258.679707462399</c:v>
                  </c:pt>
                  <c:pt idx="3">
                    <c:v>15744.390249651882</c:v>
                  </c:pt>
                </c:numCache>
              </c:numRef>
            </c:minus>
          </c:errBars>
          <c:cat>
            <c:strRef>
              <c:f>'Subject 16 - Hina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Pilot'!$J$20:$J$23</c:f>
              <c:numCache>
                <c:formatCode>General</c:formatCode>
                <c:ptCount val="4"/>
                <c:pt idx="0">
                  <c:v>19263</c:v>
                </c:pt>
                <c:pt idx="1">
                  <c:v>15329.666666666666</c:v>
                </c:pt>
                <c:pt idx="2">
                  <c:v>28115</c:v>
                </c:pt>
                <c:pt idx="3">
                  <c:v>27328.333333333332</c:v>
                </c:pt>
              </c:numCache>
            </c:numRef>
          </c:val>
        </c:ser>
        <c:ser>
          <c:idx val="1"/>
          <c:order val="1"/>
          <c:tx>
            <c:strRef>
              <c:f>'Subject 16 - Hina Pilot'!$K$19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Pilot'!$K$27:$K$30</c:f>
                <c:numCache>
                  <c:formatCode>General</c:formatCode>
                  <c:ptCount val="4"/>
                  <c:pt idx="0">
                    <c:v>19816.105983097012</c:v>
                  </c:pt>
                  <c:pt idx="1">
                    <c:v>18049.24198777703</c:v>
                  </c:pt>
                  <c:pt idx="2">
                    <c:v>10307.953191589493</c:v>
                  </c:pt>
                  <c:pt idx="3">
                    <c:v>18759.954983954518</c:v>
                  </c:pt>
                </c:numCache>
              </c:numRef>
            </c:plus>
            <c:minus>
              <c:numRef>
                <c:f>'Subject 16 - Hina Pilot'!$K$27:$K$30</c:f>
                <c:numCache>
                  <c:formatCode>General</c:formatCode>
                  <c:ptCount val="4"/>
                  <c:pt idx="0">
                    <c:v>19816.105983097012</c:v>
                  </c:pt>
                  <c:pt idx="1">
                    <c:v>18049.24198777703</c:v>
                  </c:pt>
                  <c:pt idx="2">
                    <c:v>10307.953191589493</c:v>
                  </c:pt>
                  <c:pt idx="3">
                    <c:v>18759.954983954518</c:v>
                  </c:pt>
                </c:numCache>
              </c:numRef>
            </c:minus>
          </c:errBars>
          <c:cat>
            <c:strRef>
              <c:f>'Subject 16 - Hina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Pilot'!$K$20:$K$23</c:f>
              <c:numCache>
                <c:formatCode>General</c:formatCode>
                <c:ptCount val="4"/>
                <c:pt idx="0">
                  <c:v>27857.666666666668</c:v>
                </c:pt>
                <c:pt idx="1">
                  <c:v>24508.666666666668</c:v>
                </c:pt>
                <c:pt idx="2">
                  <c:v>17883</c:v>
                </c:pt>
                <c:pt idx="3">
                  <c:v>19311</c:v>
                </c:pt>
              </c:numCache>
            </c:numRef>
          </c:val>
        </c:ser>
        <c:ser>
          <c:idx val="2"/>
          <c:order val="2"/>
          <c:tx>
            <c:strRef>
              <c:f>'Subject 16 - Hina Pilot'!$L$19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Pilot'!$L$27:$L$30</c:f>
                <c:numCache>
                  <c:formatCode>General</c:formatCode>
                  <c:ptCount val="4"/>
                  <c:pt idx="0">
                    <c:v>6057.9020570931416</c:v>
                  </c:pt>
                  <c:pt idx="1">
                    <c:v>3049.8815277537142</c:v>
                  </c:pt>
                  <c:pt idx="2">
                    <c:v>5961.5632178146025</c:v>
                  </c:pt>
                  <c:pt idx="3">
                    <c:v>7512.3242963368766</c:v>
                  </c:pt>
                </c:numCache>
              </c:numRef>
            </c:plus>
            <c:minus>
              <c:numRef>
                <c:f>'Subject 16 - Hina Pilot'!$L$27:$L$30</c:f>
                <c:numCache>
                  <c:formatCode>General</c:formatCode>
                  <c:ptCount val="4"/>
                  <c:pt idx="0">
                    <c:v>6057.9020570931416</c:v>
                  </c:pt>
                  <c:pt idx="1">
                    <c:v>3049.8815277537142</c:v>
                  </c:pt>
                  <c:pt idx="2">
                    <c:v>5961.5632178146025</c:v>
                  </c:pt>
                  <c:pt idx="3">
                    <c:v>7512.3242963368766</c:v>
                  </c:pt>
                </c:numCache>
              </c:numRef>
            </c:minus>
          </c:errBars>
          <c:cat>
            <c:strRef>
              <c:f>'Subject 16 - Hina Pilot'!$I$20:$I$23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Pilot'!$L$20:$L$23</c:f>
              <c:numCache>
                <c:formatCode>General</c:formatCode>
                <c:ptCount val="4"/>
                <c:pt idx="0">
                  <c:v>13389.333333333334</c:v>
                </c:pt>
                <c:pt idx="1">
                  <c:v>9365.6666666666661</c:v>
                </c:pt>
                <c:pt idx="2">
                  <c:v>7154</c:v>
                </c:pt>
                <c:pt idx="3">
                  <c:v>13087.333333333334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98176"/>
        <c:axId val="125299712"/>
      </c:barChart>
      <c:catAx>
        <c:axId val="12529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99712"/>
        <c:crosses val="autoZero"/>
        <c:auto val="1"/>
        <c:lblAlgn val="ctr"/>
        <c:lblOffset val="100"/>
        <c:noMultiLvlLbl val="0"/>
      </c:catAx>
      <c:valAx>
        <c:axId val="1252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16 - Hina Pilot'!$I$36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Pilot'!$J$42:$M$42</c:f>
                <c:numCache>
                  <c:formatCode>General</c:formatCode>
                  <c:ptCount val="4"/>
                  <c:pt idx="0">
                    <c:v>24018.550212977749</c:v>
                  </c:pt>
                  <c:pt idx="1">
                    <c:v>6472.0456065554226</c:v>
                  </c:pt>
                  <c:pt idx="2">
                    <c:v>19949.42045106407</c:v>
                  </c:pt>
                  <c:pt idx="3">
                    <c:v>17330.263827574392</c:v>
                  </c:pt>
                </c:numCache>
              </c:numRef>
            </c:plus>
            <c:minus>
              <c:numRef>
                <c:f>'Subject 16 - Hina Pilot'!$J$42:$M$42</c:f>
                <c:numCache>
                  <c:formatCode>General</c:formatCode>
                  <c:ptCount val="4"/>
                  <c:pt idx="0">
                    <c:v>24018.550212977749</c:v>
                  </c:pt>
                  <c:pt idx="1">
                    <c:v>6472.0456065554226</c:v>
                  </c:pt>
                  <c:pt idx="2">
                    <c:v>19949.42045106407</c:v>
                  </c:pt>
                  <c:pt idx="3">
                    <c:v>17330.263827574392</c:v>
                  </c:pt>
                </c:numCache>
              </c:numRef>
            </c:minus>
          </c:errBars>
          <c:cat>
            <c:strRef>
              <c:f>'Subject 16 - Hina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Pilot'!$J$36:$M$36</c:f>
              <c:numCache>
                <c:formatCode>General</c:formatCode>
                <c:ptCount val="4"/>
                <c:pt idx="0">
                  <c:v>22938.333333333332</c:v>
                </c:pt>
                <c:pt idx="1">
                  <c:v>10915.666666666666</c:v>
                </c:pt>
                <c:pt idx="2">
                  <c:v>15765.333333333334</c:v>
                </c:pt>
                <c:pt idx="3">
                  <c:v>22099.666666666668</c:v>
                </c:pt>
              </c:numCache>
            </c:numRef>
          </c:val>
        </c:ser>
        <c:ser>
          <c:idx val="1"/>
          <c:order val="1"/>
          <c:tx>
            <c:strRef>
              <c:f>'Subject 16 - Hina Pilot'!$I$37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Pilot'!$J$43:$M$43</c:f>
                <c:numCache>
                  <c:formatCode>General</c:formatCode>
                  <c:ptCount val="4"/>
                  <c:pt idx="0">
                    <c:v>8465.2666230899067</c:v>
                  </c:pt>
                  <c:pt idx="1">
                    <c:v>7224.8914178691984</c:v>
                  </c:pt>
                  <c:pt idx="2">
                    <c:v>6930.2859969845404</c:v>
                  </c:pt>
                  <c:pt idx="3">
                    <c:v>6041.0595097217838</c:v>
                  </c:pt>
                </c:numCache>
              </c:numRef>
            </c:plus>
            <c:minus>
              <c:numRef>
                <c:f>'Subject 16 - Hina Pilot'!$J$43:$M$43</c:f>
                <c:numCache>
                  <c:formatCode>General</c:formatCode>
                  <c:ptCount val="4"/>
                  <c:pt idx="0">
                    <c:v>8465.2666230899067</c:v>
                  </c:pt>
                  <c:pt idx="1">
                    <c:v>7224.8914178691984</c:v>
                  </c:pt>
                  <c:pt idx="2">
                    <c:v>6930.2859969845404</c:v>
                  </c:pt>
                  <c:pt idx="3">
                    <c:v>6041.0595097217838</c:v>
                  </c:pt>
                </c:numCache>
              </c:numRef>
            </c:minus>
          </c:errBars>
          <c:cat>
            <c:strRef>
              <c:f>'Subject 16 - Hina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Pilot'!$J$37:$M$37</c:f>
              <c:numCache>
                <c:formatCode>General</c:formatCode>
                <c:ptCount val="4"/>
                <c:pt idx="0">
                  <c:v>24055</c:v>
                </c:pt>
                <c:pt idx="1">
                  <c:v>15763</c:v>
                </c:pt>
                <c:pt idx="2">
                  <c:v>16856</c:v>
                </c:pt>
                <c:pt idx="3">
                  <c:v>16336</c:v>
                </c:pt>
              </c:numCache>
            </c:numRef>
          </c:val>
        </c:ser>
        <c:ser>
          <c:idx val="2"/>
          <c:order val="2"/>
          <c:tx>
            <c:strRef>
              <c:f>'Subject 16 - Hina Pilot'!$I$38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16 - Hina Pilot'!$J$44:$M$44</c:f>
                <c:numCache>
                  <c:formatCode>General</c:formatCode>
                  <c:ptCount val="4"/>
                  <c:pt idx="0">
                    <c:v>2931.9354244821479</c:v>
                  </c:pt>
                  <c:pt idx="1">
                    <c:v>18220.332333229639</c:v>
                  </c:pt>
                  <c:pt idx="2">
                    <c:v>14490.675254567448</c:v>
                  </c:pt>
                  <c:pt idx="3">
                    <c:v>21050.42203852455</c:v>
                  </c:pt>
                </c:numCache>
              </c:numRef>
            </c:plus>
            <c:minus>
              <c:numRef>
                <c:f>'Subject 16 - Hina Pilot'!$J$44:$M$44</c:f>
                <c:numCache>
                  <c:formatCode>General</c:formatCode>
                  <c:ptCount val="4"/>
                  <c:pt idx="0">
                    <c:v>2931.9354244821479</c:v>
                  </c:pt>
                  <c:pt idx="1">
                    <c:v>18220.332333229639</c:v>
                  </c:pt>
                  <c:pt idx="2">
                    <c:v>14490.675254567448</c:v>
                  </c:pt>
                  <c:pt idx="3">
                    <c:v>21050.42203852455</c:v>
                  </c:pt>
                </c:numCache>
              </c:numRef>
            </c:minus>
          </c:errBars>
          <c:cat>
            <c:strRef>
              <c:f>'Subject 16 - Hina Pilot'!$J$35:$M$35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16 - Hina Pilot'!$J$38:$M$38</c:f>
              <c:numCache>
                <c:formatCode>General</c:formatCode>
                <c:ptCount val="4"/>
                <c:pt idx="0">
                  <c:v>13516.666666666666</c:v>
                </c:pt>
                <c:pt idx="1">
                  <c:v>22525.333333333332</c:v>
                </c:pt>
                <c:pt idx="2">
                  <c:v>20530.666666666668</c:v>
                </c:pt>
                <c:pt idx="3">
                  <c:v>21291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43232"/>
        <c:axId val="125344768"/>
      </c:barChart>
      <c:catAx>
        <c:axId val="12534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44768"/>
        <c:crosses val="autoZero"/>
        <c:auto val="1"/>
        <c:lblAlgn val="ctr"/>
        <c:lblOffset val="100"/>
        <c:noMultiLvlLbl val="0"/>
      </c:catAx>
      <c:valAx>
        <c:axId val="1253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0</xdr:row>
      <xdr:rowOff>52387</xdr:rowOff>
    </xdr:from>
    <xdr:to>
      <xdr:col>19</xdr:col>
      <xdr:colOff>581025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14</xdr:row>
      <xdr:rowOff>128587</xdr:rowOff>
    </xdr:from>
    <xdr:to>
      <xdr:col>21</xdr:col>
      <xdr:colOff>247650</xdr:colOff>
      <xdr:row>29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29</xdr:row>
      <xdr:rowOff>147637</xdr:rowOff>
    </xdr:from>
    <xdr:to>
      <xdr:col>21</xdr:col>
      <xdr:colOff>323850</xdr:colOff>
      <xdr:row>44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7" workbookViewId="0">
      <selection activeCell="H1" sqref="H1:M44"/>
    </sheetView>
  </sheetViews>
  <sheetFormatPr defaultRowHeight="15" x14ac:dyDescent="0.25"/>
  <sheetData>
    <row r="1" spans="1:12" x14ac:dyDescent="0.25">
      <c r="A1">
        <v>9</v>
      </c>
      <c r="B1">
        <v>0</v>
      </c>
      <c r="C1" t="s">
        <v>0</v>
      </c>
      <c r="D1">
        <v>0</v>
      </c>
      <c r="E1">
        <v>8514</v>
      </c>
      <c r="F1" t="b">
        <v>1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10</v>
      </c>
      <c r="B2">
        <v>0</v>
      </c>
      <c r="C2" t="s">
        <v>0</v>
      </c>
      <c r="D2">
        <v>1</v>
      </c>
      <c r="E2">
        <v>33737</v>
      </c>
      <c r="F2" t="b">
        <v>1</v>
      </c>
      <c r="H2" t="s">
        <v>7</v>
      </c>
      <c r="I2">
        <f>AVERAGE($E$1:$E$9)</f>
        <v>20170</v>
      </c>
      <c r="J2">
        <f>AVERAGE($E$10:$E$18)</f>
        <v>16401.333333333332</v>
      </c>
      <c r="K2">
        <f>AVERAGE($E$19:$E$27)</f>
        <v>17717.333333333332</v>
      </c>
      <c r="L2">
        <f>AVERAGE($E$28:$E$36)</f>
        <v>19908.888888888891</v>
      </c>
    </row>
    <row r="3" spans="1:12" x14ac:dyDescent="0.25">
      <c r="A3">
        <v>11</v>
      </c>
      <c r="B3">
        <v>0</v>
      </c>
      <c r="C3" t="s">
        <v>0</v>
      </c>
      <c r="D3">
        <v>2</v>
      </c>
      <c r="E3">
        <v>15538</v>
      </c>
      <c r="F3" t="b">
        <v>1</v>
      </c>
      <c r="H3" t="s">
        <v>8</v>
      </c>
      <c r="I3">
        <f>STDEV($E$1:$E$9)</f>
        <v>13763.024258861131</v>
      </c>
      <c r="J3">
        <f>STDEV($E$10:$E$18)</f>
        <v>11489.908800769483</v>
      </c>
      <c r="K3">
        <f>STDEV($E$19:$E$27)</f>
        <v>12987.383060108761</v>
      </c>
      <c r="L3">
        <f>STDEV($E$28:$E$36)</f>
        <v>14222.918322591573</v>
      </c>
    </row>
    <row r="4" spans="1:12" x14ac:dyDescent="0.25">
      <c r="A4">
        <v>12</v>
      </c>
      <c r="B4">
        <v>0</v>
      </c>
      <c r="C4" t="s">
        <v>1</v>
      </c>
      <c r="D4">
        <v>0</v>
      </c>
      <c r="E4">
        <v>50665</v>
      </c>
      <c r="F4" t="b">
        <v>1</v>
      </c>
    </row>
    <row r="5" spans="1:12" x14ac:dyDescent="0.25">
      <c r="A5">
        <v>13</v>
      </c>
      <c r="B5">
        <v>0</v>
      </c>
      <c r="C5" t="s">
        <v>1</v>
      </c>
      <c r="D5">
        <v>1</v>
      </c>
      <c r="E5">
        <v>18050</v>
      </c>
      <c r="F5" t="b">
        <v>1</v>
      </c>
    </row>
    <row r="6" spans="1:12" x14ac:dyDescent="0.25">
      <c r="A6">
        <v>14</v>
      </c>
      <c r="B6">
        <v>0</v>
      </c>
      <c r="C6" t="s">
        <v>1</v>
      </c>
      <c r="D6">
        <v>2</v>
      </c>
      <c r="E6">
        <v>14858</v>
      </c>
      <c r="F6" t="b">
        <v>1</v>
      </c>
    </row>
    <row r="7" spans="1:12" x14ac:dyDescent="0.25">
      <c r="A7">
        <v>15</v>
      </c>
      <c r="B7">
        <v>0</v>
      </c>
      <c r="C7" t="s">
        <v>2</v>
      </c>
      <c r="D7">
        <v>0</v>
      </c>
      <c r="E7">
        <v>9636</v>
      </c>
      <c r="F7" t="b">
        <v>1</v>
      </c>
    </row>
    <row r="8" spans="1:12" x14ac:dyDescent="0.25">
      <c r="A8">
        <v>16</v>
      </c>
      <c r="B8">
        <v>0</v>
      </c>
      <c r="C8" t="s">
        <v>2</v>
      </c>
      <c r="D8">
        <v>1</v>
      </c>
      <c r="E8">
        <v>20378</v>
      </c>
      <c r="F8" t="b">
        <v>1</v>
      </c>
    </row>
    <row r="9" spans="1:12" x14ac:dyDescent="0.25">
      <c r="A9">
        <v>17</v>
      </c>
      <c r="B9">
        <v>0</v>
      </c>
      <c r="C9" t="s">
        <v>2</v>
      </c>
      <c r="D9">
        <v>2</v>
      </c>
      <c r="E9">
        <v>10154</v>
      </c>
      <c r="F9" t="b">
        <v>1</v>
      </c>
    </row>
    <row r="10" spans="1:12" x14ac:dyDescent="0.25">
      <c r="A10">
        <v>27</v>
      </c>
      <c r="B10">
        <v>1</v>
      </c>
      <c r="C10" t="s">
        <v>0</v>
      </c>
      <c r="D10">
        <v>0</v>
      </c>
      <c r="E10">
        <v>18370</v>
      </c>
      <c r="F10" t="b">
        <v>1</v>
      </c>
    </row>
    <row r="11" spans="1:12" x14ac:dyDescent="0.25">
      <c r="A11">
        <v>28</v>
      </c>
      <c r="B11">
        <v>1</v>
      </c>
      <c r="C11" t="s">
        <v>0</v>
      </c>
      <c r="D11">
        <v>1</v>
      </c>
      <c r="E11">
        <v>10419</v>
      </c>
      <c r="F11" t="b">
        <v>1</v>
      </c>
    </row>
    <row r="12" spans="1:12" x14ac:dyDescent="0.25">
      <c r="A12">
        <v>29</v>
      </c>
      <c r="B12">
        <v>1</v>
      </c>
      <c r="C12" t="s">
        <v>0</v>
      </c>
      <c r="D12">
        <v>2</v>
      </c>
      <c r="E12">
        <v>17200</v>
      </c>
      <c r="F12" t="b">
        <v>1</v>
      </c>
    </row>
    <row r="13" spans="1:12" x14ac:dyDescent="0.25">
      <c r="A13">
        <v>30</v>
      </c>
      <c r="B13">
        <v>1</v>
      </c>
      <c r="C13" t="s">
        <v>1</v>
      </c>
      <c r="D13">
        <v>0</v>
      </c>
      <c r="E13">
        <v>6728</v>
      </c>
      <c r="F13" t="b">
        <v>1</v>
      </c>
    </row>
    <row r="14" spans="1:12" x14ac:dyDescent="0.25">
      <c r="A14">
        <v>31</v>
      </c>
      <c r="B14">
        <v>1</v>
      </c>
      <c r="C14" t="s">
        <v>1</v>
      </c>
      <c r="D14">
        <v>1</v>
      </c>
      <c r="E14">
        <v>23983</v>
      </c>
      <c r="F14" t="b">
        <v>1</v>
      </c>
    </row>
    <row r="15" spans="1:12" x14ac:dyDescent="0.25">
      <c r="A15">
        <v>32</v>
      </c>
      <c r="B15">
        <v>1</v>
      </c>
      <c r="C15" t="s">
        <v>1</v>
      </c>
      <c r="D15">
        <v>2</v>
      </c>
      <c r="E15">
        <v>42815</v>
      </c>
      <c r="F15" t="b">
        <v>1</v>
      </c>
    </row>
    <row r="16" spans="1:12" x14ac:dyDescent="0.25">
      <c r="A16">
        <v>33</v>
      </c>
      <c r="B16">
        <v>1</v>
      </c>
      <c r="C16" t="s">
        <v>2</v>
      </c>
      <c r="D16">
        <v>0</v>
      </c>
      <c r="E16">
        <v>7649</v>
      </c>
      <c r="F16" t="b">
        <v>1</v>
      </c>
    </row>
    <row r="17" spans="1:13" x14ac:dyDescent="0.25">
      <c r="A17">
        <v>34</v>
      </c>
      <c r="B17">
        <v>1</v>
      </c>
      <c r="C17" t="s">
        <v>2</v>
      </c>
      <c r="D17">
        <v>1</v>
      </c>
      <c r="E17">
        <v>12887</v>
      </c>
      <c r="F17" t="b">
        <v>1</v>
      </c>
    </row>
    <row r="18" spans="1:13" x14ac:dyDescent="0.25">
      <c r="A18">
        <v>35</v>
      </c>
      <c r="B18">
        <v>1</v>
      </c>
      <c r="C18" t="s">
        <v>2</v>
      </c>
      <c r="D18">
        <v>2</v>
      </c>
      <c r="E18">
        <v>7561</v>
      </c>
      <c r="F18" t="b">
        <v>1</v>
      </c>
      <c r="I18" t="s">
        <v>7</v>
      </c>
    </row>
    <row r="19" spans="1:13" x14ac:dyDescent="0.25">
      <c r="A19">
        <v>18</v>
      </c>
      <c r="B19">
        <v>2</v>
      </c>
      <c r="C19" t="s">
        <v>0</v>
      </c>
      <c r="D19">
        <v>0</v>
      </c>
      <c r="E19">
        <v>38713</v>
      </c>
      <c r="F19" t="b">
        <v>1</v>
      </c>
      <c r="J19" t="s">
        <v>0</v>
      </c>
      <c r="K19" t="s">
        <v>1</v>
      </c>
      <c r="L19" t="s">
        <v>2</v>
      </c>
    </row>
    <row r="20" spans="1:13" x14ac:dyDescent="0.25">
      <c r="A20">
        <v>19</v>
      </c>
      <c r="B20">
        <v>2</v>
      </c>
      <c r="C20" t="s">
        <v>0</v>
      </c>
      <c r="D20">
        <v>1</v>
      </c>
      <c r="E20">
        <v>11904</v>
      </c>
      <c r="F20" t="b">
        <v>1</v>
      </c>
      <c r="I20" t="s">
        <v>3</v>
      </c>
      <c r="J20">
        <f>AVERAGE($E$1:$E$3)</f>
        <v>19263</v>
      </c>
      <c r="K20">
        <f>AVERAGE($E$4:$E$6)</f>
        <v>27857.666666666668</v>
      </c>
      <c r="L20">
        <f>AVERAGE($E$7:$E$9)</f>
        <v>13389.333333333334</v>
      </c>
    </row>
    <row r="21" spans="1:13" x14ac:dyDescent="0.25">
      <c r="A21">
        <v>20</v>
      </c>
      <c r="B21">
        <v>2</v>
      </c>
      <c r="C21" t="s">
        <v>0</v>
      </c>
      <c r="D21">
        <v>2</v>
      </c>
      <c r="E21">
        <v>33728</v>
      </c>
      <c r="F21" t="b">
        <v>1</v>
      </c>
      <c r="I21" t="s">
        <v>4</v>
      </c>
      <c r="J21">
        <f>AVERAGE($E$10:$E$12)</f>
        <v>15329.666666666666</v>
      </c>
      <c r="K21">
        <f>AVERAGE($E$13:$E$15)</f>
        <v>24508.666666666668</v>
      </c>
      <c r="L21">
        <f>AVERAGE($E$16:$E$18)</f>
        <v>9365.6666666666661</v>
      </c>
    </row>
    <row r="22" spans="1:13" x14ac:dyDescent="0.25">
      <c r="A22">
        <v>21</v>
      </c>
      <c r="B22">
        <v>2</v>
      </c>
      <c r="C22" t="s">
        <v>1</v>
      </c>
      <c r="D22">
        <v>0</v>
      </c>
      <c r="E22">
        <v>6033</v>
      </c>
      <c r="F22" t="b">
        <v>1</v>
      </c>
      <c r="I22" t="s">
        <v>5</v>
      </c>
      <c r="J22">
        <f>AVERAGE($E$19:$E$21)</f>
        <v>28115</v>
      </c>
      <c r="K22">
        <f>AVERAGE($E$22:$E$24)</f>
        <v>17883</v>
      </c>
      <c r="L22">
        <f>AVERAGE($E$25:$E$27)</f>
        <v>7154</v>
      </c>
    </row>
    <row r="23" spans="1:13" x14ac:dyDescent="0.25">
      <c r="A23">
        <v>22</v>
      </c>
      <c r="B23">
        <v>2</v>
      </c>
      <c r="C23" t="s">
        <v>1</v>
      </c>
      <c r="D23">
        <v>1</v>
      </c>
      <c r="E23">
        <v>24776</v>
      </c>
      <c r="F23" t="b">
        <v>1</v>
      </c>
      <c r="I23" t="s">
        <v>6</v>
      </c>
      <c r="J23">
        <f>AVERAGE($E$28:$E$30)</f>
        <v>27328.333333333332</v>
      </c>
      <c r="K23">
        <f>AVERAGE($E$31:$E$33)</f>
        <v>19311</v>
      </c>
      <c r="L23">
        <f>AVERAGE($E$34:$E$36)</f>
        <v>13087.333333333334</v>
      </c>
    </row>
    <row r="24" spans="1:13" x14ac:dyDescent="0.25">
      <c r="A24">
        <v>23</v>
      </c>
      <c r="B24">
        <v>2</v>
      </c>
      <c r="C24" t="s">
        <v>1</v>
      </c>
      <c r="D24">
        <v>2</v>
      </c>
      <c r="E24">
        <v>22840</v>
      </c>
      <c r="F24" t="b">
        <v>1</v>
      </c>
    </row>
    <row r="25" spans="1:13" x14ac:dyDescent="0.25">
      <c r="A25">
        <v>24</v>
      </c>
      <c r="B25">
        <v>2</v>
      </c>
      <c r="C25" t="s">
        <v>2</v>
      </c>
      <c r="D25">
        <v>0</v>
      </c>
      <c r="E25">
        <v>2550</v>
      </c>
      <c r="F25" t="b">
        <v>1</v>
      </c>
      <c r="I25" t="s">
        <v>9</v>
      </c>
    </row>
    <row r="26" spans="1:13" x14ac:dyDescent="0.25">
      <c r="A26">
        <v>25</v>
      </c>
      <c r="B26">
        <v>2</v>
      </c>
      <c r="C26" t="s">
        <v>2</v>
      </c>
      <c r="D26">
        <v>1</v>
      </c>
      <c r="E26">
        <v>13888</v>
      </c>
      <c r="F26" t="b">
        <v>1</v>
      </c>
      <c r="J26" t="s">
        <v>0</v>
      </c>
      <c r="K26" t="s">
        <v>1</v>
      </c>
      <c r="L26" t="s">
        <v>2</v>
      </c>
    </row>
    <row r="27" spans="1:13" x14ac:dyDescent="0.25">
      <c r="A27">
        <v>26</v>
      </c>
      <c r="B27">
        <v>2</v>
      </c>
      <c r="C27" t="s">
        <v>2</v>
      </c>
      <c r="D27">
        <v>2</v>
      </c>
      <c r="E27">
        <v>5024</v>
      </c>
      <c r="F27" t="b">
        <v>1</v>
      </c>
      <c r="I27" t="s">
        <v>3</v>
      </c>
      <c r="J27">
        <f>STDEV($E$1:$E$3)</f>
        <v>13017.551651520344</v>
      </c>
      <c r="K27">
        <f>STDEV($E$4:$E$6)</f>
        <v>19816.105983097012</v>
      </c>
      <c r="L27">
        <f>STDEV($E$7:$E$9)</f>
        <v>6057.9020570931416</v>
      </c>
    </row>
    <row r="28" spans="1:13" x14ac:dyDescent="0.25">
      <c r="A28">
        <v>0</v>
      </c>
      <c r="B28">
        <v>3</v>
      </c>
      <c r="C28" t="s">
        <v>0</v>
      </c>
      <c r="D28">
        <v>0</v>
      </c>
      <c r="E28">
        <v>18544</v>
      </c>
      <c r="F28" t="b">
        <v>1</v>
      </c>
      <c r="I28" t="s">
        <v>4</v>
      </c>
      <c r="J28">
        <f>STDEV($E$10:$E$12)</f>
        <v>4292.8091424303166</v>
      </c>
      <c r="K28">
        <f>STDEV($E$13:$E$15)</f>
        <v>18049.24198777703</v>
      </c>
      <c r="L28">
        <f>STDEV($E$16:$E$18)</f>
        <v>3049.8815277537142</v>
      </c>
    </row>
    <row r="29" spans="1:13" x14ac:dyDescent="0.25">
      <c r="A29">
        <v>1</v>
      </c>
      <c r="B29">
        <v>3</v>
      </c>
      <c r="C29" t="s">
        <v>0</v>
      </c>
      <c r="D29">
        <v>1</v>
      </c>
      <c r="E29">
        <v>17936</v>
      </c>
      <c r="F29" t="b">
        <v>1</v>
      </c>
      <c r="I29" t="s">
        <v>5</v>
      </c>
      <c r="J29">
        <f>STDEV($E$19:$E$21)</f>
        <v>14258.679707462399</v>
      </c>
      <c r="K29">
        <f>STDEV($E$22:$E$24)</f>
        <v>10307.953191589493</v>
      </c>
      <c r="L29">
        <f>STDEV($E$25:$E$27)</f>
        <v>5961.5632178146025</v>
      </c>
    </row>
    <row r="30" spans="1:13" x14ac:dyDescent="0.25">
      <c r="A30">
        <v>2</v>
      </c>
      <c r="B30">
        <v>3</v>
      </c>
      <c r="C30" t="s">
        <v>0</v>
      </c>
      <c r="D30">
        <v>2</v>
      </c>
      <c r="E30">
        <v>45505</v>
      </c>
      <c r="F30" t="b">
        <v>1</v>
      </c>
      <c r="I30" t="s">
        <v>6</v>
      </c>
      <c r="J30">
        <f>STDEV($E$28:$E$30)</f>
        <v>15744.390249651882</v>
      </c>
      <c r="K30">
        <f>STDEV($E$31:$E$33)</f>
        <v>18759.954983954518</v>
      </c>
      <c r="L30">
        <f>STDEV($E$34:$E$36)</f>
        <v>7512.3242963368766</v>
      </c>
    </row>
    <row r="31" spans="1:13" x14ac:dyDescent="0.25">
      <c r="A31">
        <v>3</v>
      </c>
      <c r="B31">
        <v>3</v>
      </c>
      <c r="C31" t="s">
        <v>1</v>
      </c>
      <c r="D31">
        <v>0</v>
      </c>
      <c r="E31">
        <v>40932</v>
      </c>
      <c r="F31" t="b">
        <v>1</v>
      </c>
    </row>
    <row r="32" spans="1:13" x14ac:dyDescent="0.25">
      <c r="A32">
        <v>4</v>
      </c>
      <c r="B32">
        <v>3</v>
      </c>
      <c r="C32" t="s">
        <v>1</v>
      </c>
      <c r="D32">
        <v>1</v>
      </c>
      <c r="E32">
        <v>9656</v>
      </c>
      <c r="F32" t="b">
        <v>1</v>
      </c>
      <c r="M32" s="1"/>
    </row>
    <row r="33" spans="1:13" x14ac:dyDescent="0.25">
      <c r="A33">
        <v>5</v>
      </c>
      <c r="B33">
        <v>3</v>
      </c>
      <c r="C33" t="s">
        <v>1</v>
      </c>
      <c r="D33">
        <v>2</v>
      </c>
      <c r="E33">
        <v>7345</v>
      </c>
      <c r="F33" t="b">
        <v>1</v>
      </c>
    </row>
    <row r="34" spans="1:13" x14ac:dyDescent="0.25">
      <c r="A34">
        <v>6</v>
      </c>
      <c r="B34">
        <v>3</v>
      </c>
      <c r="C34" t="s">
        <v>2</v>
      </c>
      <c r="D34">
        <v>0</v>
      </c>
      <c r="E34">
        <v>6823</v>
      </c>
      <c r="F34" t="b">
        <v>1</v>
      </c>
      <c r="I34" t="s">
        <v>7</v>
      </c>
    </row>
    <row r="35" spans="1:13" x14ac:dyDescent="0.25">
      <c r="A35">
        <v>7</v>
      </c>
      <c r="B35">
        <v>3</v>
      </c>
      <c r="C35" t="s">
        <v>2</v>
      </c>
      <c r="D35">
        <v>1</v>
      </c>
      <c r="E35">
        <v>21416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</row>
    <row r="36" spans="1:13" x14ac:dyDescent="0.25">
      <c r="A36">
        <v>8</v>
      </c>
      <c r="B36">
        <v>3</v>
      </c>
      <c r="C36" t="s">
        <v>2</v>
      </c>
      <c r="D36">
        <v>2</v>
      </c>
      <c r="E36">
        <v>11023</v>
      </c>
      <c r="F36" t="b">
        <v>1</v>
      </c>
      <c r="I36" t="s">
        <v>10</v>
      </c>
      <c r="J36">
        <f>AVERAGE($E$1,$E$4,$E$7)</f>
        <v>22938.333333333332</v>
      </c>
      <c r="K36">
        <f>AVERAGE($E$10,$E$13,$E$16)</f>
        <v>10915.666666666666</v>
      </c>
      <c r="L36">
        <f>AVERAGE($E$19,$E$22,$E$25)</f>
        <v>15765.333333333334</v>
      </c>
      <c r="M36">
        <f>AVERAGE($E$28,$E$31,$E$34)</f>
        <v>22099.666666666668</v>
      </c>
    </row>
    <row r="37" spans="1:13" x14ac:dyDescent="0.25">
      <c r="I37" t="s">
        <v>11</v>
      </c>
      <c r="J37">
        <f>AVERAGE($E$2,$E$5,$E$8)</f>
        <v>24055</v>
      </c>
      <c r="K37">
        <f>AVERAGE($E$11,$E$14,$E$17)</f>
        <v>15763</v>
      </c>
      <c r="L37">
        <f>AVERAGE($E$20,$E$23,$E$26)</f>
        <v>16856</v>
      </c>
      <c r="M37">
        <f>AVERAGE($E$29,$E$32,$E$35)</f>
        <v>16336</v>
      </c>
    </row>
    <row r="38" spans="1:13" x14ac:dyDescent="0.25">
      <c r="I38" t="s">
        <v>12</v>
      </c>
      <c r="J38">
        <f>AVERAGE($E$3,$E$6,$E$9)</f>
        <v>13516.666666666666</v>
      </c>
      <c r="K38">
        <f>AVERAGE($E$12,$E$15,$E$18)</f>
        <v>22525.333333333332</v>
      </c>
      <c r="L38">
        <f>AVERAGE($E$21,$E$24,$E$27)</f>
        <v>20530.666666666668</v>
      </c>
      <c r="M38">
        <f>AVERAGE($E$30,$E$33,$E$36)</f>
        <v>21291</v>
      </c>
    </row>
    <row r="40" spans="1:13" x14ac:dyDescent="0.25">
      <c r="I40" t="s">
        <v>9</v>
      </c>
    </row>
    <row r="41" spans="1:13" x14ac:dyDescent="0.25">
      <c r="J41" t="s">
        <v>3</v>
      </c>
      <c r="K41" t="s">
        <v>4</v>
      </c>
      <c r="L41" t="s">
        <v>5</v>
      </c>
      <c r="M41" t="s">
        <v>6</v>
      </c>
    </row>
    <row r="42" spans="1:13" x14ac:dyDescent="0.25">
      <c r="I42" t="s">
        <v>10</v>
      </c>
      <c r="J42">
        <f>STDEV($E$1,$E$4,$E$7)</f>
        <v>24018.550212977749</v>
      </c>
      <c r="K42">
        <f>STDEV($E$10,$E$13,$E$16)</f>
        <v>6472.0456065554226</v>
      </c>
      <c r="L42">
        <f>STDEV($E$19,$E$22,$E$25)</f>
        <v>19949.42045106407</v>
      </c>
      <c r="M42">
        <f>STDEV($E$28,$E$31,$E$34)</f>
        <v>17330.263827574392</v>
      </c>
    </row>
    <row r="43" spans="1:13" x14ac:dyDescent="0.25">
      <c r="I43" t="s">
        <v>11</v>
      </c>
      <c r="J43">
        <f>STDEV($E$2,$E$5,$E$8)</f>
        <v>8465.2666230899067</v>
      </c>
      <c r="K43">
        <f>STDEV($E$11,$E$14,$E$17)</f>
        <v>7224.8914178691984</v>
      </c>
      <c r="L43">
        <f>STDEV($E$20,$E$23,$E$26)</f>
        <v>6930.2859969845404</v>
      </c>
      <c r="M43">
        <f>STDEV($E$29,$E$32,$E$35)</f>
        <v>6041.0595097217838</v>
      </c>
    </row>
    <row r="44" spans="1:13" x14ac:dyDescent="0.25">
      <c r="I44" t="s">
        <v>12</v>
      </c>
      <c r="J44">
        <f>STDEV($E$3,$E$6,$E$9)</f>
        <v>2931.9354244821479</v>
      </c>
      <c r="K44">
        <f>STDEV($E$12,$E$15,$E$18)</f>
        <v>18220.332333229639</v>
      </c>
      <c r="L44">
        <f>STDEV($E$21,$E$24,$E$27)</f>
        <v>14490.675254567448</v>
      </c>
      <c r="M44">
        <f>STDEV($E$30,$E$33,$E$36)</f>
        <v>21050.42203852455</v>
      </c>
    </row>
  </sheetData>
  <sortState ref="A1:F3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16 - Hina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2012-07-26T20:40:22Z</dcterms:created>
  <dcterms:modified xsi:type="dcterms:W3CDTF">2012-07-26T22:42:36Z</dcterms:modified>
</cp:coreProperties>
</file>